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8" activeTab="18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M282" i="56" l="1"/>
  <c r="M53" i="56" l="1"/>
  <c r="M48" i="56"/>
  <c r="D24" i="46" l="1"/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0" i="55"/>
  <c r="D12" i="52"/>
  <c r="G11" i="55" l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<sst xmlns="http://schemas.openxmlformats.org/spreadsheetml/2006/main" count="15086" uniqueCount="1258">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</sst>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0"/>
      <c r="B2" s="460"/>
      <c r="C2" s="460"/>
      <c r="H2" s="123"/>
      <c r="I2" s="43"/>
      <c r="J2" s="466" t="s">
        <v>446</v>
      </c>
      <c r="K2" s="466"/>
    </row>
    <row r="3" spans="1:13" s="125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7" t="s">
        <v>549</v>
      </c>
      <c r="J4" s="477"/>
      <c r="K4" s="477"/>
    </row>
    <row r="5" spans="1:13" s="125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5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5" customFormat="1" ht="45" customHeight="1" x14ac:dyDescent="0.3">
      <c r="A7" s="463"/>
      <c r="B7" s="465"/>
      <c r="C7" s="470"/>
      <c r="D7" s="479"/>
      <c r="E7" s="139" t="s">
        <v>678</v>
      </c>
      <c r="F7" s="139" t="s">
        <v>679</v>
      </c>
      <c r="G7" s="140" t="s">
        <v>680</v>
      </c>
      <c r="H7" s="481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7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8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4" t="s">
        <v>1034</v>
      </c>
      <c r="F1" s="524"/>
      <c r="G1" s="524"/>
      <c r="H1" s="524"/>
      <c r="I1" s="524"/>
      <c r="J1" s="524"/>
      <c r="K1" s="524"/>
      <c r="L1" s="524"/>
      <c r="M1" s="524"/>
      <c r="N1" s="524"/>
    </row>
    <row r="2" spans="1:14" ht="45.75" customHeight="1" x14ac:dyDescent="0.2">
      <c r="E2" s="388"/>
      <c r="F2" s="532" t="s">
        <v>1012</v>
      </c>
      <c r="G2" s="532"/>
      <c r="H2" s="532"/>
      <c r="I2" s="532"/>
      <c r="J2" s="532"/>
      <c r="K2" s="532"/>
      <c r="L2" s="532"/>
      <c r="M2" s="532"/>
      <c r="N2" s="532"/>
    </row>
    <row r="4" spans="1:14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ht="18.75" customHeight="1" x14ac:dyDescent="0.2">
      <c r="A5" s="525" t="s">
        <v>1030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</row>
    <row r="6" spans="1:14" ht="15.75" x14ac:dyDescent="0.2">
      <c r="A6" s="533"/>
      <c r="B6" s="533"/>
      <c r="C6" s="533"/>
      <c r="D6" s="533"/>
      <c r="E6" s="533"/>
      <c r="F6" s="533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6" t="s">
        <v>71</v>
      </c>
      <c r="B10" s="526"/>
      <c r="C10" s="526"/>
      <c r="D10" s="526"/>
      <c r="E10" s="526"/>
      <c r="F10" s="526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9" t="s">
        <v>911</v>
      </c>
      <c r="B207" s="530"/>
      <c r="C207" s="530"/>
      <c r="D207" s="530"/>
      <c r="E207" s="530"/>
      <c r="F207" s="531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6" t="s">
        <v>413</v>
      </c>
      <c r="B338" s="527"/>
      <c r="C338" s="527"/>
      <c r="D338" s="527"/>
      <c r="E338" s="527"/>
      <c r="F338" s="527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8" t="s">
        <v>308</v>
      </c>
      <c r="B490" s="519"/>
      <c r="C490" s="519"/>
      <c r="D490" s="519"/>
      <c r="E490" s="519"/>
      <c r="F490" s="519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18" t="s">
        <v>311</v>
      </c>
      <c r="B542" s="519"/>
      <c r="C542" s="519"/>
      <c r="D542" s="519"/>
      <c r="E542" s="519"/>
      <c r="F542" s="519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0" t="s">
        <v>6</v>
      </c>
      <c r="B980" s="521"/>
      <c r="C980" s="521"/>
      <c r="D980" s="521"/>
      <c r="E980" s="521"/>
      <c r="F980" s="521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0" t="s">
        <v>36</v>
      </c>
      <c r="B1026" s="521"/>
      <c r="C1026" s="521"/>
      <c r="D1026" s="521"/>
      <c r="E1026" s="521"/>
      <c r="F1026" s="521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0" t="s">
        <v>40</v>
      </c>
      <c r="B1035" s="521"/>
      <c r="C1035" s="521"/>
      <c r="D1035" s="521"/>
      <c r="E1035" s="521"/>
      <c r="F1035" s="521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0" t="s">
        <v>49</v>
      </c>
      <c r="B1073" s="521"/>
      <c r="C1073" s="521"/>
      <c r="D1073" s="521"/>
      <c r="E1073" s="521"/>
      <c r="F1073" s="521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0" t="s">
        <v>55</v>
      </c>
      <c r="B1087" s="521"/>
      <c r="C1087" s="521"/>
      <c r="D1087" s="521"/>
      <c r="E1087" s="521"/>
      <c r="F1087" s="521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0" t="s">
        <v>56</v>
      </c>
      <c r="B1101" s="521"/>
      <c r="C1101" s="521"/>
      <c r="D1101" s="521"/>
      <c r="E1101" s="521"/>
      <c r="F1101" s="521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0" t="s">
        <v>58</v>
      </c>
      <c r="B1108" s="521"/>
      <c r="C1108" s="521"/>
      <c r="D1108" s="521"/>
      <c r="E1108" s="521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3" t="s">
        <v>149</v>
      </c>
      <c r="B1134" s="521"/>
      <c r="C1134" s="521"/>
      <c r="D1134" s="521"/>
      <c r="E1134" s="521"/>
      <c r="F1134" s="521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2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2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2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2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2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2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2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2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view="pageBreakPreview" zoomScale="90" zoomScaleNormal="100" zoomScaleSheetLayoutView="90" workbookViewId="0">
      <selection activeCell="Z10" sqref="Z10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51"/>
      <c r="S1" s="551"/>
      <c r="T1" s="551"/>
      <c r="U1" s="524"/>
      <c r="V1" s="524"/>
      <c r="W1" s="553"/>
      <c r="X1" s="553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2"/>
      <c r="V2" s="532"/>
      <c r="W2" s="552"/>
      <c r="X2" s="552"/>
      <c r="Y2" s="552" t="s">
        <v>1212</v>
      </c>
      <c r="Z2" s="552"/>
    </row>
    <row r="4" spans="1:26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</row>
    <row r="5" spans="1:26" ht="18.75" customHeight="1" x14ac:dyDescent="0.2">
      <c r="A5" s="525" t="s">
        <v>1223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</row>
    <row r="6" spans="1:26" ht="15.75" x14ac:dyDescent="0.2">
      <c r="A6" s="533"/>
      <c r="B6" s="533"/>
      <c r="C6" s="533"/>
      <c r="D6" s="533"/>
      <c r="E6" s="533"/>
      <c r="F6" s="533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 t="e">
        <f t="shared" ref="G10:V10" si="0">G15+G34+G86+G95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ref="W10:X10" si="1">W15+W34+W86+W95</f>
        <v>25173.657999999999</v>
      </c>
      <c r="X10" s="454">
        <f t="shared" si="1"/>
        <v>80306.368000000002</v>
      </c>
      <c r="Y10" s="454">
        <f t="shared" ref="Y10:Z10" si="2">Y15+Y34+Y86+Y95</f>
        <v>550.27</v>
      </c>
      <c r="Z10" s="454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46" t="s">
        <v>911</v>
      </c>
      <c r="B101" s="546"/>
      <c r="C101" s="546"/>
      <c r="D101" s="546"/>
      <c r="E101" s="546"/>
      <c r="F101" s="546"/>
      <c r="G101" s="455" t="e">
        <f>G118+G250+G254</f>
        <v>#REF!</v>
      </c>
      <c r="H101" s="455" t="e">
        <f t="shared" ref="H101:W101" si="138">H118+H250</f>
        <v>#REF!</v>
      </c>
      <c r="I101" s="455" t="e">
        <f t="shared" si="138"/>
        <v>#REF!</v>
      </c>
      <c r="J101" s="455" t="e">
        <f t="shared" si="138"/>
        <v>#REF!</v>
      </c>
      <c r="K101" s="455" t="e">
        <f t="shared" si="138"/>
        <v>#REF!</v>
      </c>
      <c r="L101" s="455" t="e">
        <f t="shared" si="138"/>
        <v>#REF!</v>
      </c>
      <c r="M101" s="455" t="e">
        <f t="shared" si="138"/>
        <v>#REF!</v>
      </c>
      <c r="N101" s="455" t="e">
        <f t="shared" si="138"/>
        <v>#REF!</v>
      </c>
      <c r="O101" s="455" t="e">
        <f t="shared" si="138"/>
        <v>#REF!</v>
      </c>
      <c r="P101" s="455" t="e">
        <f t="shared" si="138"/>
        <v>#REF!</v>
      </c>
      <c r="Q101" s="455" t="e">
        <f t="shared" si="138"/>
        <v>#REF!</v>
      </c>
      <c r="R101" s="455" t="e">
        <f t="shared" si="138"/>
        <v>#REF!</v>
      </c>
      <c r="S101" s="455" t="e">
        <f t="shared" si="138"/>
        <v>#REF!</v>
      </c>
      <c r="T101" s="455" t="e">
        <f t="shared" si="138"/>
        <v>#REF!</v>
      </c>
      <c r="U101" s="455" t="e">
        <f t="shared" si="138"/>
        <v>#REF!</v>
      </c>
      <c r="V101" s="455" t="e">
        <f t="shared" si="138"/>
        <v>#REF!</v>
      </c>
      <c r="W101" s="455" t="e">
        <f t="shared" si="138"/>
        <v>#REF!</v>
      </c>
      <c r="X101" s="455">
        <f>X118+X250+X254</f>
        <v>248278.94999999998</v>
      </c>
      <c r="Y101" s="455">
        <f t="shared" ref="Y101:Z101" si="139">Y118+Y250+Y254</f>
        <v>354034.45</v>
      </c>
      <c r="Z101" s="455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46" t="s">
        <v>413</v>
      </c>
      <c r="B259" s="547"/>
      <c r="C259" s="547"/>
      <c r="D259" s="547"/>
      <c r="E259" s="547"/>
      <c r="F259" s="547"/>
      <c r="G259" s="455" t="e">
        <f>G260+G351+G337</f>
        <v>#REF!</v>
      </c>
      <c r="H259" s="455" t="e">
        <f>H260+H337+H351</f>
        <v>#REF!</v>
      </c>
      <c r="I259" s="455" t="e">
        <f t="shared" ref="I259:S259" si="445">I260+I351+I337</f>
        <v>#REF!</v>
      </c>
      <c r="J259" s="455" t="e">
        <f t="shared" si="445"/>
        <v>#REF!</v>
      </c>
      <c r="K259" s="455" t="e">
        <f t="shared" si="445"/>
        <v>#REF!</v>
      </c>
      <c r="L259" s="455" t="e">
        <f t="shared" si="445"/>
        <v>#REF!</v>
      </c>
      <c r="M259" s="455" t="e">
        <f t="shared" si="445"/>
        <v>#REF!</v>
      </c>
      <c r="N259" s="455" t="e">
        <f t="shared" si="445"/>
        <v>#REF!</v>
      </c>
      <c r="O259" s="455" t="e">
        <f t="shared" si="445"/>
        <v>#REF!</v>
      </c>
      <c r="P259" s="455" t="e">
        <f t="shared" si="445"/>
        <v>#REF!</v>
      </c>
      <c r="Q259" s="455" t="e">
        <f t="shared" si="445"/>
        <v>#REF!</v>
      </c>
      <c r="R259" s="455" t="e">
        <f t="shared" si="445"/>
        <v>#REF!</v>
      </c>
      <c r="S259" s="455" t="e">
        <f t="shared" si="445"/>
        <v>#REF!</v>
      </c>
      <c r="T259" s="455">
        <f>T260+T351+T337+T347</f>
        <v>45153.4</v>
      </c>
      <c r="U259" s="455">
        <f t="shared" ref="U259:V259" si="446">U260+U351+U337+U347</f>
        <v>18299.367186999996</v>
      </c>
      <c r="V259" s="455">
        <f t="shared" si="446"/>
        <v>39913.299999999996</v>
      </c>
      <c r="W259" s="455">
        <f t="shared" ref="W259:X259" si="447">W260+W351+W337+W347</f>
        <v>23899.819999999996</v>
      </c>
      <c r="X259" s="455">
        <f t="shared" si="447"/>
        <v>41431.5</v>
      </c>
      <c r="Y259" s="455">
        <f t="shared" ref="Y259:Z259" si="448">Y260+Y351+Y337+Y347</f>
        <v>22635.7</v>
      </c>
      <c r="Z259" s="455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48" t="s">
        <v>308</v>
      </c>
      <c r="B387" s="549"/>
      <c r="C387" s="549"/>
      <c r="D387" s="549"/>
      <c r="E387" s="549"/>
      <c r="F387" s="549"/>
      <c r="G387" s="456"/>
      <c r="H387" s="454">
        <f>H388</f>
        <v>4429.5</v>
      </c>
      <c r="I387" s="454">
        <f>I388</f>
        <v>0</v>
      </c>
      <c r="J387" s="456">
        <f t="shared" si="630"/>
        <v>4429.5</v>
      </c>
      <c r="K387" s="454">
        <f>K388</f>
        <v>0</v>
      </c>
      <c r="L387" s="454">
        <f>L388</f>
        <v>4492</v>
      </c>
      <c r="M387" s="454">
        <f>M388</f>
        <v>4492</v>
      </c>
      <c r="N387" s="454">
        <f>N388</f>
        <v>-46</v>
      </c>
      <c r="O387" s="454">
        <f t="shared" ref="O387:Z387" si="652">O388</f>
        <v>4446</v>
      </c>
      <c r="P387" s="454">
        <f t="shared" si="652"/>
        <v>4446</v>
      </c>
      <c r="Q387" s="454">
        <f t="shared" si="652"/>
        <v>0</v>
      </c>
      <c r="R387" s="454">
        <f t="shared" si="652"/>
        <v>4446</v>
      </c>
      <c r="S387" s="454">
        <f t="shared" si="652"/>
        <v>1977.7</v>
      </c>
      <c r="T387" s="454">
        <f t="shared" si="652"/>
        <v>6175</v>
      </c>
      <c r="U387" s="454">
        <f t="shared" si="652"/>
        <v>559</v>
      </c>
      <c r="V387" s="454">
        <f t="shared" si="652"/>
        <v>6175</v>
      </c>
      <c r="W387" s="454">
        <f t="shared" si="652"/>
        <v>2554</v>
      </c>
      <c r="X387" s="454">
        <f t="shared" si="652"/>
        <v>6568</v>
      </c>
      <c r="Y387" s="454">
        <f t="shared" si="652"/>
        <v>2563</v>
      </c>
      <c r="Z387" s="454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50" t="s">
        <v>311</v>
      </c>
      <c r="B439" s="549"/>
      <c r="C439" s="549"/>
      <c r="D439" s="549"/>
      <c r="E439" s="549"/>
      <c r="F439" s="549"/>
      <c r="G439" s="454" t="e">
        <f>G440+G574+G626+G689+#REF!+G748+G766+G746</f>
        <v>#REF!</v>
      </c>
      <c r="H439" s="454" t="e">
        <f>H440+H574+H626+H689+#REF!+H748+H766+H743</f>
        <v>#REF!</v>
      </c>
      <c r="I439" s="454" t="e">
        <f>I440+I574+I626+I689+#REF!+I748+I766+I743</f>
        <v>#REF!</v>
      </c>
      <c r="J439" s="454" t="e">
        <f>J440+J574+J626+J689+#REF!+J748+J766+J743</f>
        <v>#REF!</v>
      </c>
      <c r="K439" s="454" t="e">
        <f>K440+K574+K626+K689+#REF!+K748+K766+K743</f>
        <v>#REF!</v>
      </c>
      <c r="L439" s="454" t="e">
        <f>L440+L574+L626+L689+L743+#REF!+L748+L766</f>
        <v>#REF!</v>
      </c>
      <c r="M439" s="454" t="e">
        <f>M440+M574+M626+M689+M743+#REF!+M748+M766</f>
        <v>#REF!</v>
      </c>
      <c r="N439" s="454" t="e">
        <f>N440+N574+N626+N689+N743+#REF!+N748+N766</f>
        <v>#REF!</v>
      </c>
      <c r="O439" s="454" t="e">
        <f>O440+O574+O626+O689+O743+#REF!+O748+O766</f>
        <v>#REF!</v>
      </c>
      <c r="P439" s="454" t="e">
        <f>P440+P574+P626+P689+P743+#REF!+P748+P766</f>
        <v>#REF!</v>
      </c>
      <c r="Q439" s="454" t="e">
        <f>Q440+Q574+Q626+Q689+Q743+#REF!+Q748+Q766</f>
        <v>#REF!</v>
      </c>
      <c r="R439" s="454" t="e">
        <f>R440+R574+R626+R689+R743+R748+#REF!+R766</f>
        <v>#REF!</v>
      </c>
      <c r="S439" s="454" t="e">
        <f>S440+S574+S626+S689+S743+S748+#REF!+S766</f>
        <v>#REF!</v>
      </c>
      <c r="T439" s="454" t="e">
        <f>T440+T574+T626+T689+T743+T748+#REF!+T766</f>
        <v>#REF!</v>
      </c>
      <c r="U439" s="454" t="e">
        <f t="shared" ref="U439:Z439" si="763">U440+U574+U626+U689+U743+U748+U766</f>
        <v>#REF!</v>
      </c>
      <c r="V439" s="454" t="e">
        <f t="shared" si="763"/>
        <v>#REF!</v>
      </c>
      <c r="W439" s="454" t="e">
        <f t="shared" si="763"/>
        <v>#REF!</v>
      </c>
      <c r="X439" s="454">
        <f t="shared" si="763"/>
        <v>171770.96</v>
      </c>
      <c r="Y439" s="454">
        <f t="shared" si="763"/>
        <v>129860.01000000001</v>
      </c>
      <c r="Z439" s="454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20" t="s">
        <v>6</v>
      </c>
      <c r="B771" s="521"/>
      <c r="C771" s="521"/>
      <c r="D771" s="521"/>
      <c r="E771" s="521"/>
      <c r="F771" s="521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20" t="s">
        <v>36</v>
      </c>
      <c r="B817" s="521"/>
      <c r="C817" s="521"/>
      <c r="D817" s="521"/>
      <c r="E817" s="521"/>
      <c r="F817" s="521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20" t="s">
        <v>40</v>
      </c>
      <c r="B826" s="521"/>
      <c r="C826" s="521"/>
      <c r="D826" s="521"/>
      <c r="E826" s="521"/>
      <c r="F826" s="521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20" t="s">
        <v>49</v>
      </c>
      <c r="B864" s="521"/>
      <c r="C864" s="521"/>
      <c r="D864" s="521"/>
      <c r="E864" s="521"/>
      <c r="F864" s="521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20" t="s">
        <v>55</v>
      </c>
      <c r="B878" s="521"/>
      <c r="C878" s="521"/>
      <c r="D878" s="521"/>
      <c r="E878" s="521"/>
      <c r="F878" s="521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20" t="s">
        <v>56</v>
      </c>
      <c r="B892" s="521"/>
      <c r="C892" s="521"/>
      <c r="D892" s="521"/>
      <c r="E892" s="521"/>
      <c r="F892" s="521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20" t="s">
        <v>58</v>
      </c>
      <c r="B899" s="521"/>
      <c r="C899" s="521"/>
      <c r="D899" s="521"/>
      <c r="E899" s="521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23" t="s">
        <v>149</v>
      </c>
      <c r="B925" s="521"/>
      <c r="C925" s="521"/>
      <c r="D925" s="521"/>
      <c r="E925" s="521"/>
      <c r="F925" s="521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457" t="s">
        <v>267</v>
      </c>
      <c r="B934" s="458"/>
      <c r="C934" s="459"/>
      <c r="D934" s="459"/>
      <c r="E934" s="459"/>
      <c r="F934" s="459"/>
      <c r="G934" s="454"/>
      <c r="H934" s="454" t="e">
        <f>H10+H101+H259+H387+H439</f>
        <v>#REF!</v>
      </c>
      <c r="I934" s="454" t="e">
        <f>I10+I101+I259+I387+I439</f>
        <v>#REF!</v>
      </c>
      <c r="J934" s="454" t="e">
        <f>J10+J101+J259+J387+J439</f>
        <v>#REF!</v>
      </c>
      <c r="K934" s="454" t="e">
        <f>K10+K101+K259+K387+K439</f>
        <v>#REF!</v>
      </c>
      <c r="L934" s="454" t="e">
        <f t="shared" ref="L934:Z934" si="1483">L10+L101+L259+L387+L439+L933</f>
        <v>#REF!</v>
      </c>
      <c r="M934" s="454" t="e">
        <f t="shared" si="1483"/>
        <v>#REF!</v>
      </c>
      <c r="N934" s="454" t="e">
        <f t="shared" si="1483"/>
        <v>#REF!</v>
      </c>
      <c r="O934" s="454" t="e">
        <f t="shared" si="1483"/>
        <v>#REF!</v>
      </c>
      <c r="P934" s="454" t="e">
        <f t="shared" si="1483"/>
        <v>#REF!</v>
      </c>
      <c r="Q934" s="454" t="e">
        <f t="shared" si="1483"/>
        <v>#REF!</v>
      </c>
      <c r="R934" s="454" t="e">
        <f t="shared" si="1483"/>
        <v>#REF!</v>
      </c>
      <c r="S934" s="454" t="e">
        <f t="shared" si="1483"/>
        <v>#REF!</v>
      </c>
      <c r="T934" s="454" t="e">
        <f t="shared" si="1483"/>
        <v>#REF!</v>
      </c>
      <c r="U934" s="454" t="e">
        <f t="shared" si="1483"/>
        <v>#REF!</v>
      </c>
      <c r="V934" s="454" t="e">
        <f t="shared" si="1483"/>
        <v>#REF!</v>
      </c>
      <c r="W934" s="454" t="e">
        <f t="shared" si="1483"/>
        <v>#REF!</v>
      </c>
      <c r="X934" s="454">
        <f t="shared" si="1483"/>
        <v>555748.48524999991</v>
      </c>
      <c r="Y934" s="454">
        <f t="shared" si="1483"/>
        <v>502250.72000000003</v>
      </c>
      <c r="Z934" s="454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22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22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2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22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22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22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22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22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22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22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22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22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22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22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22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W2:X2"/>
    <mergeCell ref="W1:X1"/>
    <mergeCell ref="A101:F101"/>
    <mergeCell ref="A4:Z4"/>
    <mergeCell ref="A5:Z5"/>
    <mergeCell ref="Y2:Z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4"/>
      <c r="F1" s="524"/>
      <c r="G1" s="453"/>
      <c r="H1" s="524"/>
      <c r="I1" s="524"/>
      <c r="K1" s="553"/>
      <c r="L1" s="553"/>
      <c r="O1" s="16" t="s">
        <v>1209</v>
      </c>
    </row>
    <row r="2" spans="1:15" ht="56.25" customHeight="1" x14ac:dyDescent="0.2">
      <c r="E2" s="370"/>
      <c r="F2" s="370"/>
      <c r="G2" s="370"/>
      <c r="H2" s="532"/>
      <c r="I2" s="532"/>
      <c r="J2" s="552"/>
      <c r="K2" s="552"/>
      <c r="L2" s="552"/>
      <c r="M2" s="554" t="s">
        <v>1212</v>
      </c>
      <c r="N2" s="554"/>
      <c r="O2" s="554"/>
    </row>
    <row r="4" spans="1:15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</row>
    <row r="5" spans="1:15" ht="18.75" customHeight="1" x14ac:dyDescent="0.2">
      <c r="A5" s="525" t="s">
        <v>1224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</row>
    <row r="6" spans="1:15" ht="15.75" x14ac:dyDescent="0.2">
      <c r="A6" s="533"/>
      <c r="B6" s="533"/>
      <c r="C6" s="533"/>
      <c r="D6" s="533"/>
      <c r="E6" s="533"/>
      <c r="F6" s="533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46" t="s">
        <v>911</v>
      </c>
      <c r="B96" s="546"/>
      <c r="C96" s="546"/>
      <c r="D96" s="546"/>
      <c r="E96" s="546"/>
      <c r="F96" s="546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46" t="s">
        <v>413</v>
      </c>
      <c r="B258" s="547"/>
      <c r="C258" s="547"/>
      <c r="D258" s="547"/>
      <c r="E258" s="547"/>
      <c r="F258" s="547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48" t="s">
        <v>308</v>
      </c>
      <c r="B381" s="549"/>
      <c r="C381" s="549"/>
      <c r="D381" s="549"/>
      <c r="E381" s="549"/>
      <c r="F381" s="549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0" t="s">
        <v>311</v>
      </c>
      <c r="B433" s="549"/>
      <c r="C433" s="549"/>
      <c r="D433" s="549"/>
      <c r="E433" s="549"/>
      <c r="F433" s="549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20" t="s">
        <v>6</v>
      </c>
      <c r="B763" s="521"/>
      <c r="C763" s="521"/>
      <c r="D763" s="521"/>
      <c r="E763" s="521"/>
      <c r="F763" s="521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20" t="s">
        <v>36</v>
      </c>
      <c r="B809" s="521"/>
      <c r="C809" s="521"/>
      <c r="D809" s="521"/>
      <c r="E809" s="521"/>
      <c r="F809" s="521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20" t="s">
        <v>40</v>
      </c>
      <c r="B818" s="521"/>
      <c r="C818" s="521"/>
      <c r="D818" s="521"/>
      <c r="E818" s="521"/>
      <c r="F818" s="521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20" t="s">
        <v>49</v>
      </c>
      <c r="B856" s="521"/>
      <c r="C856" s="521"/>
      <c r="D856" s="521"/>
      <c r="E856" s="521"/>
      <c r="F856" s="521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20" t="s">
        <v>55</v>
      </c>
      <c r="B870" s="521"/>
      <c r="C870" s="521"/>
      <c r="D870" s="521"/>
      <c r="E870" s="521"/>
      <c r="F870" s="521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20" t="s">
        <v>56</v>
      </c>
      <c r="B884" s="521"/>
      <c r="C884" s="521"/>
      <c r="D884" s="521"/>
      <c r="E884" s="521"/>
      <c r="F884" s="521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20" t="s">
        <v>58</v>
      </c>
      <c r="B891" s="521"/>
      <c r="C891" s="521"/>
      <c r="D891" s="521"/>
      <c r="E891" s="521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23" t="s">
        <v>149</v>
      </c>
      <c r="B917" s="521"/>
      <c r="C917" s="521"/>
      <c r="D917" s="521"/>
      <c r="E917" s="521"/>
      <c r="F917" s="521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2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2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2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2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2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2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2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2"/>
      <c r="C940" s="26"/>
      <c r="D940" s="26"/>
      <c r="E940" s="27"/>
      <c r="F940" s="27"/>
    </row>
    <row r="941" spans="1:12" ht="12.75" hidden="1" customHeight="1" x14ac:dyDescent="0.2">
      <c r="B941" s="522"/>
      <c r="C941" s="26"/>
      <c r="D941" s="26"/>
      <c r="E941" s="27"/>
      <c r="F941" s="27"/>
    </row>
    <row r="942" spans="1:12" ht="12.75" hidden="1" customHeight="1" x14ac:dyDescent="0.2">
      <c r="B942" s="522"/>
      <c r="C942" s="26"/>
      <c r="D942" s="26"/>
      <c r="E942" s="27"/>
      <c r="F942" s="27"/>
    </row>
    <row r="943" spans="1:12" ht="12.75" hidden="1" customHeight="1" x14ac:dyDescent="0.2">
      <c r="B943" s="522"/>
      <c r="C943" s="26"/>
      <c r="D943" s="27"/>
      <c r="E943" s="27"/>
      <c r="F943" s="27"/>
    </row>
    <row r="944" spans="1:12" ht="12.75" hidden="1" customHeight="1" x14ac:dyDescent="0.2">
      <c r="B944" s="522"/>
      <c r="C944" s="29"/>
      <c r="D944" s="26"/>
      <c r="E944" s="27"/>
      <c r="F944" s="27"/>
    </row>
    <row r="945" spans="1:6" ht="12.75" hidden="1" customHeight="1" x14ac:dyDescent="0.2">
      <c r="B945" s="522"/>
      <c r="C945" s="27"/>
      <c r="D945" s="29"/>
      <c r="E945" s="27"/>
      <c r="F945" s="27"/>
    </row>
    <row r="946" spans="1:6" ht="12.75" hidden="1" customHeight="1" x14ac:dyDescent="0.2">
      <c r="A946" s="16"/>
      <c r="B946" s="522"/>
      <c r="C946" s="29"/>
      <c r="D946" s="27"/>
      <c r="E946" s="27"/>
      <c r="F946" s="27"/>
    </row>
    <row r="947" spans="1:6" ht="12.75" hidden="1" customHeight="1" x14ac:dyDescent="0.2">
      <c r="A947" s="16"/>
      <c r="B947" s="522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  <mergeCell ref="A856:F856"/>
    <mergeCell ref="A10:F10"/>
    <mergeCell ref="J2:L2"/>
    <mergeCell ref="A6:F6"/>
    <mergeCell ref="A96:F96"/>
    <mergeCell ref="A258:F258"/>
    <mergeCell ref="A381:F381"/>
    <mergeCell ref="A433:F433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="90" zoomScaleNormal="100" zoomScaleSheetLayoutView="90" workbookViewId="0">
      <selection activeCell="J31" sqref="J31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9" t="s">
        <v>718</v>
      </c>
      <c r="L1" s="559"/>
      <c r="O1" s="559" t="s">
        <v>957</v>
      </c>
      <c r="P1" s="55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0" t="s">
        <v>1212</v>
      </c>
      <c r="L2" s="560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1" t="s">
        <v>1226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55" t="s">
        <v>567</v>
      </c>
      <c r="B7" s="55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56" t="s">
        <v>1051</v>
      </c>
      <c r="J7" s="557"/>
      <c r="K7" s="557"/>
      <c r="L7" s="558"/>
      <c r="M7" s="556" t="s">
        <v>958</v>
      </c>
      <c r="N7" s="557"/>
      <c r="O7" s="557"/>
      <c r="P7" s="558"/>
    </row>
    <row r="8" spans="1:17" s="239" customFormat="1" ht="63" customHeight="1" x14ac:dyDescent="0.2">
      <c r="A8" s="555"/>
      <c r="B8" s="55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0" t="s">
        <v>1255</v>
      </c>
      <c r="G1" s="490"/>
      <c r="J1" s="491" t="s">
        <v>962</v>
      </c>
      <c r="K1" s="491"/>
    </row>
    <row r="2" spans="1:11" ht="37.5" customHeight="1" x14ac:dyDescent="0.3">
      <c r="A2" s="492"/>
      <c r="B2" s="492"/>
      <c r="C2" s="492"/>
      <c r="E2" s="493" t="s">
        <v>1212</v>
      </c>
      <c r="F2" s="493"/>
      <c r="G2" s="493"/>
      <c r="I2" s="43"/>
      <c r="J2" s="466" t="s">
        <v>446</v>
      </c>
      <c r="K2" s="466"/>
    </row>
    <row r="3" spans="1:11" s="294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4" t="s">
        <v>549</v>
      </c>
      <c r="H4" s="494"/>
      <c r="I4" s="495" t="s">
        <v>549</v>
      </c>
      <c r="J4" s="495"/>
      <c r="K4" s="495"/>
    </row>
    <row r="5" spans="1:11" s="297" customFormat="1" ht="12.75" customHeight="1" x14ac:dyDescent="0.2">
      <c r="A5" s="496" t="s">
        <v>674</v>
      </c>
      <c r="B5" s="496" t="s">
        <v>675</v>
      </c>
      <c r="C5" s="496" t="s">
        <v>676</v>
      </c>
      <c r="D5" s="498" t="s">
        <v>1248</v>
      </c>
      <c r="E5" s="498"/>
      <c r="F5" s="498"/>
      <c r="G5" s="498"/>
      <c r="H5" s="484" t="s">
        <v>963</v>
      </c>
      <c r="I5" s="485"/>
      <c r="J5" s="485"/>
      <c r="K5" s="486"/>
    </row>
    <row r="6" spans="1:11" s="297" customFormat="1" ht="12.75" x14ac:dyDescent="0.2">
      <c r="A6" s="497"/>
      <c r="B6" s="496"/>
      <c r="C6" s="496"/>
      <c r="D6" s="498" t="s">
        <v>555</v>
      </c>
      <c r="E6" s="498" t="s">
        <v>677</v>
      </c>
      <c r="F6" s="498"/>
      <c r="G6" s="498"/>
      <c r="H6" s="482" t="s">
        <v>555</v>
      </c>
      <c r="I6" s="484" t="s">
        <v>677</v>
      </c>
      <c r="J6" s="485"/>
      <c r="K6" s="486"/>
    </row>
    <row r="7" spans="1:11" s="297" customFormat="1" ht="25.5" x14ac:dyDescent="0.2">
      <c r="A7" s="497"/>
      <c r="B7" s="496"/>
      <c r="C7" s="496"/>
      <c r="D7" s="498"/>
      <c r="E7" s="427" t="s">
        <v>678</v>
      </c>
      <c r="F7" s="427" t="s">
        <v>679</v>
      </c>
      <c r="G7" s="427" t="s">
        <v>680</v>
      </c>
      <c r="H7" s="483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7" t="s">
        <v>555</v>
      </c>
      <c r="B9" s="488"/>
      <c r="C9" s="489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2"/>
      <c r="L1" s="562"/>
      <c r="O1" s="559" t="s">
        <v>1210</v>
      </c>
      <c r="P1" s="55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1212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1" t="s">
        <v>1227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3" t="s">
        <v>567</v>
      </c>
      <c r="B7" s="56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64" t="s">
        <v>1191</v>
      </c>
      <c r="J7" s="565"/>
      <c r="K7" s="565"/>
      <c r="L7" s="566"/>
      <c r="M7" s="564" t="s">
        <v>1228</v>
      </c>
      <c r="N7" s="565"/>
      <c r="O7" s="565"/>
      <c r="P7" s="566"/>
    </row>
    <row r="8" spans="1:17" ht="55.5" customHeight="1" x14ac:dyDescent="0.2">
      <c r="A8" s="563"/>
      <c r="B8" s="56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</row>
    <row r="4" spans="1:244" ht="15.75" x14ac:dyDescent="0.2">
      <c r="A4" s="67"/>
      <c r="B4" s="568" t="s">
        <v>1153</v>
      </c>
      <c r="C4" s="568"/>
      <c r="D4" s="568"/>
      <c r="E4" s="568"/>
      <c r="F4" s="568"/>
      <c r="G4" s="568"/>
      <c r="H4" s="568"/>
      <c r="I4" s="568"/>
      <c r="J4" s="568"/>
      <c r="K4" s="56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1192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1229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1207</v>
      </c>
      <c r="K1" s="502"/>
    </row>
    <row r="2" spans="1:11" ht="51.75" customHeight="1" x14ac:dyDescent="0.3">
      <c r="A2" s="492"/>
      <c r="B2" s="492"/>
      <c r="C2" s="492"/>
      <c r="I2" s="493" t="s">
        <v>1212</v>
      </c>
      <c r="J2" s="493"/>
      <c r="K2" s="493"/>
    </row>
    <row r="3" spans="1:11" s="294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5" t="s">
        <v>549</v>
      </c>
      <c r="J4" s="495"/>
      <c r="K4" s="495"/>
    </row>
    <row r="5" spans="1:11" s="297" customFormat="1" ht="12.75" customHeight="1" x14ac:dyDescent="0.2">
      <c r="A5" s="503" t="s">
        <v>674</v>
      </c>
      <c r="B5" s="503" t="s">
        <v>675</v>
      </c>
      <c r="C5" s="496" t="s">
        <v>676</v>
      </c>
      <c r="D5" s="484" t="s">
        <v>1215</v>
      </c>
      <c r="E5" s="485"/>
      <c r="F5" s="485"/>
      <c r="G5" s="486"/>
      <c r="H5" s="484" t="s">
        <v>1216</v>
      </c>
      <c r="I5" s="485"/>
      <c r="J5" s="485"/>
      <c r="K5" s="486"/>
    </row>
    <row r="6" spans="1:11" s="297" customFormat="1" ht="12.75" x14ac:dyDescent="0.2">
      <c r="A6" s="504"/>
      <c r="B6" s="506"/>
      <c r="C6" s="496"/>
      <c r="D6" s="482" t="s">
        <v>555</v>
      </c>
      <c r="E6" s="484" t="s">
        <v>677</v>
      </c>
      <c r="F6" s="485"/>
      <c r="G6" s="486"/>
      <c r="H6" s="482" t="s">
        <v>555</v>
      </c>
      <c r="I6" s="484" t="s">
        <v>677</v>
      </c>
      <c r="J6" s="485"/>
      <c r="K6" s="486"/>
    </row>
    <row r="7" spans="1:11" s="297" customFormat="1" ht="57" customHeight="1" x14ac:dyDescent="0.2">
      <c r="A7" s="505"/>
      <c r="B7" s="507"/>
      <c r="C7" s="496"/>
      <c r="D7" s="483"/>
      <c r="E7" s="325" t="s">
        <v>678</v>
      </c>
      <c r="F7" s="298" t="s">
        <v>679</v>
      </c>
      <c r="G7" s="298" t="s">
        <v>680</v>
      </c>
      <c r="H7" s="483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8"/>
      <c r="C3" s="508"/>
      <c r="D3" s="410"/>
    </row>
    <row r="4" spans="1:9" ht="38.25" customHeight="1" x14ac:dyDescent="0.2">
      <c r="A4" s="509" t="s">
        <v>1217</v>
      </c>
      <c r="B4" s="509"/>
      <c r="C4" s="509"/>
      <c r="D4" s="509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6" t="s">
        <v>1212</v>
      </c>
      <c r="D2" s="466"/>
      <c r="E2" s="43"/>
    </row>
    <row r="3" spans="1:7" ht="15.75" x14ac:dyDescent="0.25">
      <c r="A3" s="309"/>
      <c r="B3" s="508"/>
      <c r="C3" s="508"/>
      <c r="D3" s="508"/>
      <c r="E3" s="310"/>
    </row>
    <row r="4" spans="1:7" ht="38.25" customHeight="1" x14ac:dyDescent="0.2">
      <c r="A4" s="509" t="s">
        <v>1218</v>
      </c>
      <c r="B4" s="509"/>
      <c r="C4" s="509"/>
      <c r="D4" s="509"/>
      <c r="E4" s="509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51" zoomScaleNormal="100" workbookViewId="0">
      <selection activeCell="A92" sqref="A9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6" t="s">
        <v>1212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1220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94" t="s">
        <v>549</v>
      </c>
      <c r="E5" s="494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6" t="s">
        <v>1212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10" t="s">
        <v>1221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94" t="s">
        <v>549</v>
      </c>
      <c r="E5" s="494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2022-12-29T08:02:07Z</dcterms:modified>
</cp:coreProperties>
</file>