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-15" windowWidth="14280" windowHeight="127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5" i="1"/>
  <c r="D15"/>
  <c r="J22"/>
  <c r="J15" l="1"/>
  <c r="G16"/>
  <c r="J16"/>
  <c r="J17"/>
  <c r="J18"/>
  <c r="J19"/>
  <c r="F21"/>
  <c r="J21"/>
  <c r="F24"/>
  <c r="J24"/>
  <c r="J25"/>
  <c r="K15" l="1"/>
  <c r="K21"/>
  <c r="L21" s="1"/>
  <c r="K24"/>
  <c r="L24" s="1"/>
  <c r="F15"/>
  <c r="L15" l="1"/>
</calcChain>
</file>

<file path=xl/sharedStrings.xml><?xml version="1.0" encoding="utf-8"?>
<sst xmlns="http://schemas.openxmlformats.org/spreadsheetml/2006/main" count="53" uniqueCount="43">
  <si>
    <t>Расчет показателей</t>
  </si>
  <si>
    <t xml:space="preserve">N п/п  </t>
  </si>
  <si>
    <t>План</t>
  </si>
  <si>
    <t>Факт</t>
  </si>
  <si>
    <t>1.1.</t>
  </si>
  <si>
    <t>Эффективности реализации муниципальной программы</t>
  </si>
  <si>
    <t>Цель муниципальной программы: Экономическое развитие</t>
  </si>
  <si>
    <t>Оценка эффективности использования финансовых ресурсов</t>
  </si>
  <si>
    <t>%</t>
  </si>
  <si>
    <t>Приложение</t>
  </si>
  <si>
    <t>к Порядку проведения оценки</t>
  </si>
  <si>
    <t>эффективности реализации</t>
  </si>
  <si>
    <t>муниципальных программ</t>
  </si>
  <si>
    <t>3.1.</t>
  </si>
  <si>
    <t>3.2.</t>
  </si>
  <si>
    <t>Оценка эффективности реализации муниципальной программы</t>
  </si>
  <si>
    <t>Наименование муниципальной программы, подпрограммы, цели муниципально программы, целевых показателей</t>
  </si>
  <si>
    <t xml:space="preserve">Администратор  муниципальной программы  </t>
  </si>
  <si>
    <t>Единица измерения  целевого показателя</t>
  </si>
  <si>
    <t xml:space="preserve">Расходы бюджета на достижения показателя (индикатора), тыс. рублей  </t>
  </si>
  <si>
    <t>Подпрограммы 1 муниципальной программы: "Развитие конкурентных рынков"</t>
  </si>
  <si>
    <t xml:space="preserve"> Прирост оборота продукции  и услуг , производимых малыми предприятиями в том числе микропредприятиями и индивидуальными предпренимателями (% к предыдущему году)</t>
  </si>
  <si>
    <t>Эффективная</t>
  </si>
  <si>
    <t xml:space="preserve">Оценка степени реализации целевых показателей </t>
  </si>
  <si>
    <t>Оценка степени соответствия расходов запланированному уровню расходов</t>
  </si>
  <si>
    <t xml:space="preserve">Значение целевого показателя (индикатора) реализации мероприятия  </t>
  </si>
  <si>
    <t>Оценка эффективности программы (Высокоэффективная, эффективная, неэффективная)</t>
  </si>
  <si>
    <t>"Экономическое развитие МО "Улаганский район" Республики Алтай на 2013-2018 годы"</t>
  </si>
  <si>
    <t>(наименование муниципальной программы и отчетный период)</t>
  </si>
  <si>
    <t>Муниципальная программа "Экономическое развитие МО «Улаганский район» на 2013-2018 годы"</t>
  </si>
  <si>
    <t xml:space="preserve"> Администрация  МО «Улаганский район»</t>
  </si>
  <si>
    <t>Внедрение Стандарта деятельности органов местного самоуправления по обеспечению благоприятного инвестиционного климата в муниципальном образовании</t>
  </si>
  <si>
    <t>Развитие информационно-коммуникационных технологий</t>
  </si>
  <si>
    <t>Подпрограммы 2 муниципальной программы: "Создание условий для развития инвестиционного, имиджевого потенциала"</t>
  </si>
  <si>
    <t>1.2.</t>
  </si>
  <si>
    <t>Объем инвестиций в основной капитал(без учета бюджетных)</t>
  </si>
  <si>
    <t xml:space="preserve">Среднесписочная численность работников (без внешних совместителей) занятых у субъектов малого и среднего предпринимательства  </t>
  </si>
  <si>
    <t>Индекс производства продукции сельского хозяйства</t>
  </si>
  <si>
    <t>Увеличение общего объема продукции (работ, услуг),  произведенной   организациями, являющимися  субъектами предпринимательства и туризма</t>
  </si>
  <si>
    <t>Объем инвестиций в основной капитал на душу населения</t>
  </si>
  <si>
    <t>Индекс производства продукции животноводства</t>
  </si>
  <si>
    <t>тыс. руб</t>
  </si>
  <si>
    <t>за 1 полугодие 2015 года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</si>
</sst>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8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0" xfId="0" applyFont="1"/>
    <xf numFmtId="0" fontId="1" fillId="0" borderId="0" xfId="0" applyFont="1"/>
    <xf numFmtId="0" fontId="4" fillId="0" borderId="0" xfId="0" applyFont="1" applyBorder="1" applyAlignment="1"/>
    <xf numFmtId="0" fontId="7" fillId="0" borderId="2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center" wrapText="1"/>
    </xf>
    <xf numFmtId="16" fontId="1" fillId="2" borderId="2" xfId="0" applyNumberFormat="1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vertical="top" wrapText="1"/>
    </xf>
    <xf numFmtId="0" fontId="2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15" xfId="0" applyFont="1" applyBorder="1"/>
    <xf numFmtId="0" fontId="1" fillId="2" borderId="2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14" xfId="0" applyNumberFormat="1" applyFont="1" applyFill="1" applyBorder="1" applyAlignment="1">
      <alignment horizontal="center" vertical="center" wrapText="1"/>
    </xf>
    <xf numFmtId="164" fontId="2" fillId="2" borderId="15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wrapText="1" shrinkToFit="1"/>
    </xf>
    <xf numFmtId="0" fontId="7" fillId="2" borderId="2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top" wrapText="1"/>
    </xf>
    <xf numFmtId="0" fontId="7" fillId="2" borderId="13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15" xfId="0" applyFont="1" applyFill="1" applyBorder="1" applyAlignment="1">
      <alignment vertical="top" wrapText="1"/>
    </xf>
    <xf numFmtId="0" fontId="1" fillId="0" borderId="15" xfId="0" applyFont="1" applyBorder="1" applyAlignment="1">
      <alignment vertical="center" wrapText="1"/>
    </xf>
    <xf numFmtId="0" fontId="1" fillId="0" borderId="15" xfId="0" applyFont="1" applyBorder="1" applyAlignment="1">
      <alignment vertical="top" wrapText="1"/>
    </xf>
    <xf numFmtId="0" fontId="7" fillId="2" borderId="4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164" fontId="2" fillId="2" borderId="14" xfId="0" applyNumberFormat="1" applyFont="1" applyFill="1" applyBorder="1" applyAlignment="1">
      <alignment horizontal="center" vertical="center" wrapText="1"/>
    </xf>
    <xf numFmtId="164" fontId="2" fillId="2" borderId="15" xfId="0" applyNumberFormat="1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left" vertical="top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165" fontId="2" fillId="2" borderId="14" xfId="0" applyNumberFormat="1" applyFont="1" applyFill="1" applyBorder="1" applyAlignment="1">
      <alignment horizontal="center" vertical="center" wrapText="1"/>
    </xf>
    <xf numFmtId="165" fontId="2" fillId="2" borderId="15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1" xfId="0" applyNumberFormat="1" applyFont="1" applyFill="1" applyBorder="1" applyAlignment="1">
      <alignment horizontal="center" vertical="center" wrapText="1"/>
    </xf>
    <xf numFmtId="165" fontId="2" fillId="2" borderId="4" xfId="0" applyNumberFormat="1" applyFont="1" applyFill="1" applyBorder="1" applyAlignment="1">
      <alignment horizontal="center" vertical="center" wrapText="1"/>
    </xf>
    <xf numFmtId="165" fontId="2" fillId="2" borderId="1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164" fontId="10" fillId="2" borderId="4" xfId="0" applyNumberFormat="1" applyFont="1" applyFill="1" applyBorder="1" applyAlignment="1">
      <alignment horizontal="center" vertical="center"/>
    </xf>
    <xf numFmtId="164" fontId="10" fillId="2" borderId="11" xfId="0" applyNumberFormat="1" applyFont="1" applyFill="1" applyBorder="1" applyAlignment="1">
      <alignment horizontal="center" vertical="center"/>
    </xf>
    <xf numFmtId="164" fontId="10" fillId="2" borderId="14" xfId="0" applyNumberFormat="1" applyFont="1" applyFill="1" applyBorder="1" applyAlignment="1">
      <alignment horizontal="center" vertical="center" wrapText="1"/>
    </xf>
    <xf numFmtId="164" fontId="10" fillId="2" borderId="1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1"/>
  <sheetViews>
    <sheetView tabSelected="1" topLeftCell="B1" zoomScale="70" zoomScaleNormal="70" workbookViewId="0">
      <pane ySplit="12" topLeftCell="A13" activePane="bottomLeft" state="frozen"/>
      <selection pane="bottomLeft" activeCell="W17" sqref="W17"/>
    </sheetView>
  </sheetViews>
  <sheetFormatPr defaultRowHeight="15"/>
  <cols>
    <col min="1" max="1" width="6.28515625" customWidth="1"/>
    <col min="2" max="2" width="29.7109375" customWidth="1"/>
    <col min="3" max="3" width="17.85546875" customWidth="1"/>
    <col min="4" max="4" width="11.7109375" customWidth="1"/>
    <col min="5" max="5" width="10.140625" customWidth="1"/>
    <col min="6" max="6" width="16" customWidth="1"/>
    <col min="7" max="7" width="11.7109375" customWidth="1"/>
    <col min="8" max="8" width="10.7109375" customWidth="1"/>
    <col min="9" max="9" width="15" bestFit="1" customWidth="1"/>
    <col min="10" max="10" width="11.28515625" customWidth="1"/>
    <col min="11" max="11" width="16.42578125" customWidth="1"/>
    <col min="12" max="12" width="22" customWidth="1"/>
    <col min="13" max="13" width="20.28515625" customWidth="1"/>
  </cols>
  <sheetData>
    <row r="1" spans="1:15">
      <c r="A1" s="7"/>
      <c r="B1" s="7"/>
      <c r="C1" s="7"/>
      <c r="D1" s="7"/>
      <c r="E1" s="7"/>
      <c r="F1" s="7"/>
      <c r="G1" s="7"/>
      <c r="H1" s="7"/>
      <c r="I1" s="7"/>
      <c r="J1" s="7"/>
      <c r="K1" s="8"/>
      <c r="L1" s="3" t="s">
        <v>9</v>
      </c>
      <c r="M1" s="7"/>
      <c r="N1" s="7"/>
      <c r="O1" s="7"/>
    </row>
    <row r="2" spans="1:15" ht="15.75">
      <c r="A2" s="1"/>
      <c r="B2" s="7"/>
      <c r="C2" s="7"/>
      <c r="D2" s="7"/>
      <c r="E2" s="7"/>
      <c r="F2" s="7"/>
      <c r="G2" s="7"/>
      <c r="H2" s="7"/>
      <c r="I2" s="7"/>
      <c r="J2" s="7"/>
      <c r="K2" s="8"/>
      <c r="L2" s="3" t="s">
        <v>10</v>
      </c>
      <c r="M2" s="7"/>
      <c r="N2" s="7"/>
      <c r="O2" s="7"/>
    </row>
    <row r="3" spans="1:15" ht="15.75">
      <c r="A3" s="1"/>
      <c r="B3" s="31" t="s">
        <v>0</v>
      </c>
      <c r="C3" s="31"/>
      <c r="D3" s="31"/>
      <c r="E3" s="31"/>
      <c r="F3" s="31"/>
      <c r="G3" s="31"/>
      <c r="H3" s="31"/>
      <c r="I3" s="31"/>
      <c r="J3" s="31"/>
      <c r="K3" s="8"/>
      <c r="L3" s="3" t="s">
        <v>11</v>
      </c>
      <c r="M3" s="7"/>
      <c r="N3" s="7"/>
      <c r="O3" s="7"/>
    </row>
    <row r="4" spans="1:15" ht="15.75">
      <c r="A4" s="1"/>
      <c r="B4" s="31" t="s">
        <v>5</v>
      </c>
      <c r="C4" s="31"/>
      <c r="D4" s="31"/>
      <c r="E4" s="31"/>
      <c r="F4" s="31"/>
      <c r="G4" s="31"/>
      <c r="H4" s="31"/>
      <c r="I4" s="31"/>
      <c r="J4" s="31"/>
      <c r="K4" s="8"/>
      <c r="L4" s="3" t="s">
        <v>12</v>
      </c>
      <c r="M4" s="7"/>
      <c r="N4" s="7"/>
      <c r="O4" s="7"/>
    </row>
    <row r="5" spans="1:15" ht="15.75">
      <c r="A5" s="1"/>
      <c r="B5" s="33" t="s">
        <v>27</v>
      </c>
      <c r="C5" s="33"/>
      <c r="D5" s="33"/>
      <c r="E5" s="33"/>
      <c r="F5" s="33"/>
      <c r="G5" s="33"/>
      <c r="H5" s="33"/>
      <c r="I5" s="33"/>
      <c r="J5" s="33"/>
      <c r="K5" s="9"/>
      <c r="L5" s="9"/>
      <c r="M5" s="9"/>
      <c r="N5" s="7"/>
      <c r="O5" s="7"/>
    </row>
    <row r="6" spans="1:15" ht="15.75">
      <c r="A6" s="1"/>
      <c r="B6" s="32" t="s">
        <v>28</v>
      </c>
      <c r="C6" s="32"/>
      <c r="D6" s="32"/>
      <c r="E6" s="32"/>
      <c r="F6" s="32"/>
      <c r="G6" s="32"/>
      <c r="H6" s="32"/>
      <c r="I6" s="32"/>
      <c r="J6" s="32"/>
      <c r="K6" s="7"/>
      <c r="L6" s="7"/>
      <c r="M6" s="7"/>
      <c r="N6" s="7"/>
      <c r="O6" s="7"/>
    </row>
    <row r="7" spans="1:15" ht="15.75">
      <c r="A7" s="1"/>
      <c r="B7" s="32" t="s">
        <v>42</v>
      </c>
      <c r="C7" s="32"/>
      <c r="D7" s="32"/>
      <c r="E7" s="32"/>
      <c r="F7" s="32"/>
      <c r="G7" s="32"/>
      <c r="H7" s="32"/>
      <c r="I7" s="32"/>
      <c r="J7" s="32"/>
      <c r="K7" s="7"/>
      <c r="L7" s="7"/>
      <c r="M7" s="7"/>
      <c r="N7" s="7"/>
      <c r="O7" s="7"/>
    </row>
    <row r="8" spans="1:15" ht="15.75">
      <c r="A8" s="2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ht="66" customHeight="1">
      <c r="A9" s="44" t="s">
        <v>1</v>
      </c>
      <c r="B9" s="45" t="s">
        <v>16</v>
      </c>
      <c r="C9" s="45" t="s">
        <v>17</v>
      </c>
      <c r="D9" s="45" t="s">
        <v>19</v>
      </c>
      <c r="E9" s="45"/>
      <c r="F9" s="34" t="s">
        <v>24</v>
      </c>
      <c r="G9" s="36" t="s">
        <v>18</v>
      </c>
      <c r="H9" s="36" t="s">
        <v>25</v>
      </c>
      <c r="I9" s="36"/>
      <c r="J9" s="34" t="s">
        <v>23</v>
      </c>
      <c r="K9" s="36" t="s">
        <v>7</v>
      </c>
      <c r="L9" s="36" t="s">
        <v>15</v>
      </c>
      <c r="M9" s="28" t="s">
        <v>26</v>
      </c>
      <c r="N9" s="7"/>
      <c r="O9" s="7"/>
    </row>
    <row r="10" spans="1:15" ht="15" customHeight="1">
      <c r="A10" s="44"/>
      <c r="B10" s="45"/>
      <c r="C10" s="45"/>
      <c r="D10" s="35" t="s">
        <v>2</v>
      </c>
      <c r="E10" s="35" t="s">
        <v>3</v>
      </c>
      <c r="F10" s="34"/>
      <c r="G10" s="36"/>
      <c r="H10" s="35" t="s">
        <v>2</v>
      </c>
      <c r="I10" s="35" t="s">
        <v>3</v>
      </c>
      <c r="J10" s="34"/>
      <c r="K10" s="36"/>
      <c r="L10" s="36"/>
      <c r="M10" s="28"/>
      <c r="N10" s="7"/>
      <c r="O10" s="7"/>
    </row>
    <row r="11" spans="1:15" ht="1.5" customHeight="1">
      <c r="A11" s="44"/>
      <c r="B11" s="45"/>
      <c r="C11" s="45"/>
      <c r="D11" s="35"/>
      <c r="E11" s="35"/>
      <c r="F11" s="34"/>
      <c r="G11" s="36"/>
      <c r="H11" s="35"/>
      <c r="I11" s="35"/>
      <c r="J11" s="34"/>
      <c r="K11" s="36"/>
      <c r="L11" s="36"/>
      <c r="M11" s="21"/>
      <c r="N11" s="7"/>
      <c r="O11" s="7"/>
    </row>
    <row r="12" spans="1:15">
      <c r="A12" s="4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5">
        <v>8</v>
      </c>
      <c r="I12" s="5">
        <v>9</v>
      </c>
      <c r="J12" s="5">
        <v>10</v>
      </c>
      <c r="K12" s="5">
        <v>11</v>
      </c>
      <c r="L12" s="6">
        <v>12</v>
      </c>
      <c r="M12" s="20">
        <v>13</v>
      </c>
      <c r="N12" s="7"/>
      <c r="O12" s="7"/>
    </row>
    <row r="13" spans="1:15" ht="20.25">
      <c r="A13" s="53" t="s">
        <v>29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5"/>
      <c r="N13" s="7"/>
      <c r="O13" s="7"/>
    </row>
    <row r="14" spans="1:15" ht="15.75" customHeight="1">
      <c r="A14" s="41" t="s">
        <v>6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3"/>
      <c r="M14" s="10"/>
      <c r="N14" s="7"/>
      <c r="O14" s="7"/>
    </row>
    <row r="15" spans="1:15" ht="55.5" customHeight="1">
      <c r="A15" s="22">
        <v>1</v>
      </c>
      <c r="B15" s="13" t="s">
        <v>35</v>
      </c>
      <c r="C15" s="65" t="s">
        <v>30</v>
      </c>
      <c r="D15" s="66">
        <f>D21+D24</f>
        <v>1350</v>
      </c>
      <c r="E15" s="66">
        <f>E21+E24</f>
        <v>101.9</v>
      </c>
      <c r="F15" s="66">
        <f>E15/D15*100</f>
        <v>7.5481481481481483</v>
      </c>
      <c r="G15" s="11" t="s">
        <v>41</v>
      </c>
      <c r="H15" s="23">
        <v>1300</v>
      </c>
      <c r="I15" s="23">
        <v>1533</v>
      </c>
      <c r="J15" s="23">
        <f t="shared" ref="J15:J19" si="0">I15/H15*100</f>
        <v>117.92307692307693</v>
      </c>
      <c r="K15" s="67">
        <f>(J15+J16+J17+J18+J19+J21+J24+J25)/10</f>
        <v>102.69757085020242</v>
      </c>
      <c r="L15" s="68">
        <f>K15/F15*100</f>
        <v>1360.5664440409546</v>
      </c>
      <c r="M15" s="69" t="s">
        <v>22</v>
      </c>
      <c r="N15" s="7"/>
      <c r="O15" s="7"/>
    </row>
    <row r="16" spans="1:15" ht="81" customHeight="1">
      <c r="A16" s="22">
        <v>2</v>
      </c>
      <c r="B16" s="26" t="s">
        <v>36</v>
      </c>
      <c r="C16" s="65"/>
      <c r="D16" s="66"/>
      <c r="E16" s="66"/>
      <c r="F16" s="66"/>
      <c r="G16" s="11" t="str">
        <f t="shared" ref="G16" si="1">G17</f>
        <v>%</v>
      </c>
      <c r="H16" s="23">
        <v>30</v>
      </c>
      <c r="I16" s="23">
        <v>30</v>
      </c>
      <c r="J16" s="23">
        <f t="shared" si="0"/>
        <v>100</v>
      </c>
      <c r="K16" s="67"/>
      <c r="L16" s="68"/>
      <c r="M16" s="69"/>
      <c r="N16" s="7"/>
      <c r="O16" s="7"/>
    </row>
    <row r="17" spans="1:15" ht="44.25" customHeight="1">
      <c r="A17" s="22">
        <v>3</v>
      </c>
      <c r="B17" s="12" t="s">
        <v>37</v>
      </c>
      <c r="C17" s="65"/>
      <c r="D17" s="66"/>
      <c r="E17" s="66"/>
      <c r="F17" s="66"/>
      <c r="G17" s="11" t="s">
        <v>8</v>
      </c>
      <c r="H17" s="23">
        <v>90</v>
      </c>
      <c r="I17" s="11">
        <v>96.3</v>
      </c>
      <c r="J17" s="23">
        <f t="shared" si="0"/>
        <v>107</v>
      </c>
      <c r="K17" s="67"/>
      <c r="L17" s="68"/>
      <c r="M17" s="69"/>
      <c r="N17" s="7"/>
      <c r="O17" s="7"/>
    </row>
    <row r="18" spans="1:15" ht="81" customHeight="1">
      <c r="A18" s="22">
        <v>4</v>
      </c>
      <c r="B18" s="13" t="s">
        <v>38</v>
      </c>
      <c r="C18" s="65"/>
      <c r="D18" s="66"/>
      <c r="E18" s="66"/>
      <c r="F18" s="66"/>
      <c r="G18" s="11" t="s">
        <v>8</v>
      </c>
      <c r="H18" s="23">
        <v>50</v>
      </c>
      <c r="I18" s="23">
        <v>170</v>
      </c>
      <c r="J18" s="23">
        <f t="shared" si="0"/>
        <v>340</v>
      </c>
      <c r="K18" s="67"/>
      <c r="L18" s="68"/>
      <c r="M18" s="69"/>
      <c r="N18" s="7"/>
      <c r="O18" s="7"/>
    </row>
    <row r="19" spans="1:15" ht="25.5">
      <c r="A19" s="22">
        <v>5</v>
      </c>
      <c r="B19" s="13" t="s">
        <v>39</v>
      </c>
      <c r="C19" s="65"/>
      <c r="D19" s="66"/>
      <c r="E19" s="66"/>
      <c r="F19" s="66"/>
      <c r="G19" s="11" t="s">
        <v>41</v>
      </c>
      <c r="H19" s="23">
        <v>25</v>
      </c>
      <c r="I19" s="23">
        <v>19</v>
      </c>
      <c r="J19" s="11">
        <f t="shared" si="0"/>
        <v>76</v>
      </c>
      <c r="K19" s="67"/>
      <c r="L19" s="68"/>
      <c r="M19" s="69"/>
      <c r="N19" s="7"/>
      <c r="O19" s="7"/>
    </row>
    <row r="20" spans="1:15" ht="28.5" customHeight="1">
      <c r="A20" s="50" t="s">
        <v>20</v>
      </c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2"/>
      <c r="N20" s="7"/>
      <c r="O20" s="7"/>
    </row>
    <row r="21" spans="1:15" ht="91.5" customHeight="1">
      <c r="A21" s="22" t="s">
        <v>4</v>
      </c>
      <c r="B21" s="12" t="s">
        <v>21</v>
      </c>
      <c r="C21" s="59" t="s">
        <v>30</v>
      </c>
      <c r="D21" s="63">
        <v>1250</v>
      </c>
      <c r="E21" s="63">
        <v>96.9</v>
      </c>
      <c r="F21" s="61">
        <f>E21/D21*100</f>
        <v>7.7520000000000007</v>
      </c>
      <c r="G21" s="11" t="s">
        <v>8</v>
      </c>
      <c r="H21" s="23">
        <v>95</v>
      </c>
      <c r="I21" s="23">
        <v>134</v>
      </c>
      <c r="J21" s="23">
        <f>I21/H21*100</f>
        <v>141.05263157894737</v>
      </c>
      <c r="K21" s="61">
        <f>(J21+J22)/2</f>
        <v>116.38345864661653</v>
      </c>
      <c r="L21" s="70">
        <f>K21/F21*100</f>
        <v>1501.3346058645063</v>
      </c>
      <c r="M21" s="37"/>
      <c r="N21" s="7"/>
      <c r="O21" s="7"/>
    </row>
    <row r="22" spans="1:15" ht="41.25" customHeight="1">
      <c r="A22" s="14" t="s">
        <v>34</v>
      </c>
      <c r="B22" s="12" t="s">
        <v>40</v>
      </c>
      <c r="C22" s="60"/>
      <c r="D22" s="64"/>
      <c r="E22" s="64"/>
      <c r="F22" s="62"/>
      <c r="G22" s="11" t="s">
        <v>8</v>
      </c>
      <c r="H22" s="23">
        <v>105</v>
      </c>
      <c r="I22" s="23">
        <v>96.3</v>
      </c>
      <c r="J22" s="23">
        <f>I22/H22*100</f>
        <v>91.714285714285708</v>
      </c>
      <c r="K22" s="62"/>
      <c r="L22" s="71"/>
      <c r="M22" s="38"/>
      <c r="N22" s="7"/>
      <c r="O22" s="7"/>
    </row>
    <row r="23" spans="1:15" ht="24.75" customHeight="1">
      <c r="A23" s="56" t="s">
        <v>33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8"/>
      <c r="N23" s="7"/>
      <c r="O23" s="7"/>
    </row>
    <row r="24" spans="1:15" ht="73.5" customHeight="1">
      <c r="A24" s="15" t="s">
        <v>13</v>
      </c>
      <c r="B24" s="16" t="s">
        <v>31</v>
      </c>
      <c r="C24" s="46" t="s">
        <v>30</v>
      </c>
      <c r="D24" s="48">
        <v>100</v>
      </c>
      <c r="E24" s="48">
        <v>5</v>
      </c>
      <c r="F24" s="48">
        <f>E24/D24*100</f>
        <v>5</v>
      </c>
      <c r="G24" s="17" t="s">
        <v>8</v>
      </c>
      <c r="H24" s="27">
        <v>60</v>
      </c>
      <c r="I24" s="24">
        <v>55</v>
      </c>
      <c r="J24" s="24">
        <f>I24/H24*100</f>
        <v>91.666666666666657</v>
      </c>
      <c r="K24" s="39">
        <f>(J24+J25)/2</f>
        <v>72.5</v>
      </c>
      <c r="L24" s="72">
        <f>K24/F24*100</f>
        <v>1450</v>
      </c>
      <c r="M24" s="29"/>
      <c r="N24" s="7"/>
      <c r="O24" s="7"/>
    </row>
    <row r="25" spans="1:15" ht="45" customHeight="1">
      <c r="A25" s="18" t="s">
        <v>14</v>
      </c>
      <c r="B25" s="18" t="s">
        <v>32</v>
      </c>
      <c r="C25" s="47"/>
      <c r="D25" s="49"/>
      <c r="E25" s="49"/>
      <c r="F25" s="49"/>
      <c r="G25" s="19" t="s">
        <v>8</v>
      </c>
      <c r="H25" s="27">
        <v>90</v>
      </c>
      <c r="I25" s="25">
        <v>48</v>
      </c>
      <c r="J25" s="25">
        <f>I25/H25*100</f>
        <v>53.333333333333336</v>
      </c>
      <c r="K25" s="40"/>
      <c r="L25" s="73"/>
      <c r="M25" s="30"/>
      <c r="N25" s="7"/>
      <c r="O25" s="7"/>
    </row>
    <row r="26" spans="1: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</row>
    <row r="27" spans="1:1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</row>
    <row r="28" spans="1:1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</row>
    <row r="29" spans="1:1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</row>
    <row r="51" spans="1:1">
      <c r="A51">
        <v>5</v>
      </c>
    </row>
  </sheetData>
  <mergeCells count="45">
    <mergeCell ref="L15:L19"/>
    <mergeCell ref="M15:M19"/>
    <mergeCell ref="A20:M20"/>
    <mergeCell ref="A13:M13"/>
    <mergeCell ref="A23:M23"/>
    <mergeCell ref="C21:C22"/>
    <mergeCell ref="K21:K22"/>
    <mergeCell ref="L21:L22"/>
    <mergeCell ref="F21:F22"/>
    <mergeCell ref="E21:E22"/>
    <mergeCell ref="D21:D22"/>
    <mergeCell ref="C15:C19"/>
    <mergeCell ref="D15:D19"/>
    <mergeCell ref="E15:E19"/>
    <mergeCell ref="F15:F19"/>
    <mergeCell ref="K15:K19"/>
    <mergeCell ref="C24:C25"/>
    <mergeCell ref="D24:D25"/>
    <mergeCell ref="E24:E25"/>
    <mergeCell ref="F24:F25"/>
    <mergeCell ref="K24:K25"/>
    <mergeCell ref="A14:L14"/>
    <mergeCell ref="A9:A11"/>
    <mergeCell ref="B9:B11"/>
    <mergeCell ref="C9:C11"/>
    <mergeCell ref="D9:E9"/>
    <mergeCell ref="F9:F11"/>
    <mergeCell ref="D10:D11"/>
    <mergeCell ref="E10:E11"/>
    <mergeCell ref="M9:M10"/>
    <mergeCell ref="M24:M25"/>
    <mergeCell ref="B3:J3"/>
    <mergeCell ref="B4:J4"/>
    <mergeCell ref="B6:J6"/>
    <mergeCell ref="B5:J5"/>
    <mergeCell ref="J9:J11"/>
    <mergeCell ref="H10:H11"/>
    <mergeCell ref="I10:I11"/>
    <mergeCell ref="G9:G11"/>
    <mergeCell ref="H9:I9"/>
    <mergeCell ref="M21:M22"/>
    <mergeCell ref="L24:L25"/>
    <mergeCell ref="B7:J7"/>
    <mergeCell ref="K9:K11"/>
    <mergeCell ref="L9:L11"/>
  </mergeCells>
  <pageMargins left="0.70866141732283472" right="0.70866141732283472" top="0.74803149606299213" bottom="0.74803149606299213" header="0.31496062992125984" footer="0.31496062992125984"/>
  <pageSetup paperSize="9" scale="66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Михаил</cp:lastModifiedBy>
  <cp:lastPrinted>2015-08-10T12:31:06Z</cp:lastPrinted>
  <dcterms:created xsi:type="dcterms:W3CDTF">2015-06-05T11:44:06Z</dcterms:created>
  <dcterms:modified xsi:type="dcterms:W3CDTF">2015-09-23T05:08:38Z</dcterms:modified>
</cp:coreProperties>
</file>