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45" windowWidth="14490" windowHeight="127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J28"/>
  <c r="K28"/>
  <c r="L28" s="1"/>
  <c r="F28"/>
  <c r="E15"/>
  <c r="D15"/>
  <c r="J25"/>
  <c r="J26"/>
  <c r="K24" l="1"/>
  <c r="J20"/>
  <c r="J17" l="1"/>
  <c r="F24" l="1"/>
  <c r="F20"/>
  <c r="J22"/>
  <c r="F15" l="1"/>
  <c r="J18"/>
  <c r="J16"/>
  <c r="J15"/>
  <c r="J21" l="1"/>
  <c r="K20" l="1"/>
  <c r="L20" s="1"/>
  <c r="L24"/>
  <c r="L15" l="1"/>
</calcChain>
</file>

<file path=xl/sharedStrings.xml><?xml version="1.0" encoding="utf-8"?>
<sst xmlns="http://schemas.openxmlformats.org/spreadsheetml/2006/main" count="65" uniqueCount="56">
  <si>
    <t>Расчет показателей</t>
  </si>
  <si>
    <t xml:space="preserve">N п/п  </t>
  </si>
  <si>
    <t>План</t>
  </si>
  <si>
    <t>Факт</t>
  </si>
  <si>
    <t>Эффективности реализации муниципальной программы</t>
  </si>
  <si>
    <t>(наименование муниципальной программы и тчетный период)</t>
  </si>
  <si>
    <t>%</t>
  </si>
  <si>
    <t>Приложение</t>
  </si>
  <si>
    <t>к Порядку проведения оценки</t>
  </si>
  <si>
    <t>эффективности реализации</t>
  </si>
  <si>
    <t>муниципальных программ</t>
  </si>
  <si>
    <t>Цель муниципальной программы: «Повышение эффективности систем жизнеобеспечения»</t>
  </si>
  <si>
    <t>2</t>
  </si>
  <si>
    <t>Доля аварийного жилищного фонда в общем объеме аврийного фонда</t>
  </si>
  <si>
    <t>3</t>
  </si>
  <si>
    <t>Уровень износа коммунальной инфраструктуры</t>
  </si>
  <si>
    <t>4</t>
  </si>
  <si>
    <t>кв.м</t>
  </si>
  <si>
    <t>1.1</t>
  </si>
  <si>
    <t>Отсутствие жалоб на предоставления коммунальных услуг</t>
  </si>
  <si>
    <t>1.2</t>
  </si>
  <si>
    <t>1.3</t>
  </si>
  <si>
    <t>2.1.</t>
  </si>
  <si>
    <t>Наименование муниципальной программы, подпрограммы, цели муниципально программы, целевых показателей</t>
  </si>
  <si>
    <t xml:space="preserve">Администратор  муниципальной программы  </t>
  </si>
  <si>
    <t xml:space="preserve">Расходы бюджета на достижения показателя (индикатора), тыс. рублей  </t>
  </si>
  <si>
    <t>Единица измерения  целевого показателя</t>
  </si>
  <si>
    <t>Оценка эффективности использования финансовых ресурсов</t>
  </si>
  <si>
    <t>Оценка эффективности реализации муниципальной программы</t>
  </si>
  <si>
    <t xml:space="preserve">Значение целевого показателя (индикатора) реализации мероприятия  </t>
  </si>
  <si>
    <t>Оценка эффективности программы (Высокоэффективная, эффективная, неэффективная)</t>
  </si>
  <si>
    <t>Оценка степени соответствия расходов запланированному уровню расходов</t>
  </si>
  <si>
    <t xml:space="preserve">Оценка степени реализации целевых показателей </t>
  </si>
  <si>
    <t>«Развитие систем жизнеобеспечения и повышение безопасности населения МО «Улаганский район» на 2013-2018 годы»</t>
  </si>
  <si>
    <t>Муниципальная программа «Развитие систем жизнеобеспечения и повышение безопасности населения МО «Улаганский район» на 2013-2018 годы»</t>
  </si>
  <si>
    <t>Администрация муниципального образования «Улаганский район», Отдел экономики Управления по экономике и бюджетному планированию администрации МО «Улаганский район»</t>
  </si>
  <si>
    <t>да/нет</t>
  </si>
  <si>
    <t>Отдел образования, науки, спорта  и молодежной политики администрации МО «Улаганский район», Администрация муниципального образования «Улаганский район», Комиссия по делам несовершеннолетних  администрации МО «Улаганский район»</t>
  </si>
  <si>
    <t>Удельный вес населения, систематически занимающегося физической культурой и спортом</t>
  </si>
  <si>
    <t>Доля обучающихся и воспитанников, прошедших обучение по образовательным программам профилактической направленности</t>
  </si>
  <si>
    <t>Доля учреждений социальной сферы с наличием системы технической защиты объектов</t>
  </si>
  <si>
    <t>2.2.</t>
  </si>
  <si>
    <t>2.3.</t>
  </si>
  <si>
    <t>Удельная величина потребления энергетических ресурсов муниципальными бюджетными учреждениями</t>
  </si>
  <si>
    <t>кВт-ч на 1 проживающего</t>
  </si>
  <si>
    <t>Объем потребления электрической энергии в многоквартирных домах</t>
  </si>
  <si>
    <t>МВт.ч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</si>
  <si>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</si>
  <si>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нет</t>
  </si>
  <si>
    <t>Средняя обеспеченность населения площадью жилых помещений в расчете на 1 жителя</t>
  </si>
  <si>
    <t>по итогам 1 полугодия 2015</t>
  </si>
  <si>
    <t>Подпрограмма 1: «Обеспечение безопасной жизнедеятельности населения МО «Улаганский район» на 2013-2018 годы»;</t>
  </si>
  <si>
    <t>Подпрограмма 2 «Развитие жилищно-коммунального комплекса МО «Улаганский район на 2013-2018 годы»</t>
  </si>
  <si>
    <t>Подпрограмма 3 «Развитие дорожно-транспортной системы МО "Улаганский район"на 2013-2018 годы»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</si>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</sst>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1" fillId="0" borderId="0" xfId="0" applyFont="1"/>
    <xf numFmtId="0" fontId="3" fillId="0" borderId="0" xfId="0" applyFont="1" applyBorder="1" applyAlignment="1"/>
    <xf numFmtId="0" fontId="1" fillId="2" borderId="16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vertical="center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 shrinkToFi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16" fontId="1" fillId="2" borderId="6" xfId="0" applyNumberFormat="1" applyFont="1" applyFill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topLeftCell="A10" zoomScale="70" zoomScaleNormal="70" workbookViewId="0">
      <selection activeCell="L20" sqref="L20:L22"/>
    </sheetView>
  </sheetViews>
  <sheetFormatPr defaultRowHeight="15"/>
  <cols>
    <col min="1" max="1" width="5.28515625" customWidth="1"/>
    <col min="2" max="2" width="24.42578125" customWidth="1"/>
    <col min="3" max="3" width="17.85546875" customWidth="1"/>
    <col min="4" max="4" width="13.140625" customWidth="1"/>
    <col min="5" max="5" width="12.85546875" customWidth="1"/>
    <col min="6" max="6" width="16" customWidth="1"/>
    <col min="7" max="7" width="13.5703125" customWidth="1"/>
    <col min="8" max="8" width="15.5703125" customWidth="1"/>
    <col min="9" max="9" width="15" bestFit="1" customWidth="1"/>
    <col min="10" max="10" width="17.7109375" customWidth="1"/>
    <col min="11" max="11" width="19.5703125" customWidth="1"/>
    <col min="12" max="12" width="19.28515625" customWidth="1"/>
    <col min="13" max="13" width="26.28515625" customWidth="1"/>
  </cols>
  <sheetData>
    <row r="1" spans="1:18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3" t="s">
        <v>7</v>
      </c>
      <c r="M1" s="4"/>
      <c r="N1" s="4"/>
      <c r="O1" s="4"/>
      <c r="P1" s="4"/>
      <c r="Q1" s="4"/>
      <c r="R1" s="4"/>
    </row>
    <row r="2" spans="1:18" ht="15.7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3" t="s">
        <v>8</v>
      </c>
      <c r="M2" s="4"/>
      <c r="N2" s="4"/>
      <c r="O2" s="4"/>
      <c r="P2" s="4"/>
      <c r="Q2" s="4"/>
      <c r="R2" s="4"/>
    </row>
    <row r="3" spans="1:18" ht="15.75">
      <c r="A3" s="1"/>
      <c r="B3" s="35" t="s">
        <v>0</v>
      </c>
      <c r="C3" s="35"/>
      <c r="D3" s="35"/>
      <c r="E3" s="35"/>
      <c r="F3" s="35"/>
      <c r="G3" s="35"/>
      <c r="H3" s="35"/>
      <c r="I3" s="35"/>
      <c r="J3" s="35"/>
      <c r="K3" s="5"/>
      <c r="L3" s="3" t="s">
        <v>9</v>
      </c>
      <c r="M3" s="4"/>
      <c r="N3" s="4"/>
      <c r="O3" s="4"/>
      <c r="P3" s="4"/>
      <c r="Q3" s="4"/>
      <c r="R3" s="4"/>
    </row>
    <row r="4" spans="1:18" ht="15.75">
      <c r="A4" s="1"/>
      <c r="B4" s="35" t="s">
        <v>4</v>
      </c>
      <c r="C4" s="35"/>
      <c r="D4" s="35"/>
      <c r="E4" s="35"/>
      <c r="F4" s="35"/>
      <c r="G4" s="35"/>
      <c r="H4" s="35"/>
      <c r="I4" s="35"/>
      <c r="J4" s="35"/>
      <c r="K4" s="5"/>
      <c r="L4" s="3" t="s">
        <v>10</v>
      </c>
      <c r="M4" s="4"/>
      <c r="N4" s="4"/>
      <c r="O4" s="4"/>
      <c r="P4" s="4"/>
      <c r="Q4" s="4"/>
      <c r="R4" s="4"/>
    </row>
    <row r="5" spans="1:18" ht="21" customHeight="1">
      <c r="A5" s="1"/>
      <c r="B5" s="37" t="s">
        <v>33</v>
      </c>
      <c r="C5" s="37"/>
      <c r="D5" s="37"/>
      <c r="E5" s="37"/>
      <c r="F5" s="37"/>
      <c r="G5" s="37"/>
      <c r="H5" s="37"/>
      <c r="I5" s="37"/>
      <c r="J5" s="37"/>
      <c r="K5" s="6"/>
      <c r="L5" s="6"/>
      <c r="M5" s="6"/>
      <c r="N5" s="4"/>
      <c r="O5" s="4"/>
      <c r="P5" s="4"/>
      <c r="Q5" s="4"/>
      <c r="R5" s="4"/>
    </row>
    <row r="6" spans="1:18" ht="15.75">
      <c r="A6" s="1"/>
      <c r="B6" s="36" t="s">
        <v>5</v>
      </c>
      <c r="C6" s="36"/>
      <c r="D6" s="36"/>
      <c r="E6" s="36"/>
      <c r="F6" s="36"/>
      <c r="G6" s="36"/>
      <c r="H6" s="36"/>
      <c r="I6" s="36"/>
      <c r="J6" s="36"/>
      <c r="K6" s="4"/>
      <c r="L6" s="4"/>
      <c r="M6" s="4"/>
      <c r="N6" s="4"/>
      <c r="O6" s="4"/>
      <c r="P6" s="4"/>
      <c r="Q6" s="4"/>
      <c r="R6" s="4"/>
    </row>
    <row r="7" spans="1:18" ht="15.75">
      <c r="A7" s="1"/>
      <c r="B7" s="36" t="s">
        <v>50</v>
      </c>
      <c r="C7" s="36"/>
      <c r="D7" s="36"/>
      <c r="E7" s="36"/>
      <c r="F7" s="36"/>
      <c r="G7" s="36"/>
      <c r="H7" s="36"/>
      <c r="I7" s="36"/>
      <c r="J7" s="36"/>
      <c r="K7" s="4"/>
      <c r="L7" s="4"/>
      <c r="M7" s="4"/>
      <c r="N7" s="4"/>
      <c r="O7" s="4"/>
      <c r="P7" s="4"/>
      <c r="Q7" s="4"/>
      <c r="R7" s="4"/>
    </row>
    <row r="8" spans="1:18" ht="16.5" thickBo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66" customHeight="1" thickBot="1">
      <c r="A9" s="43" t="s">
        <v>1</v>
      </c>
      <c r="B9" s="46" t="s">
        <v>23</v>
      </c>
      <c r="C9" s="46" t="s">
        <v>24</v>
      </c>
      <c r="D9" s="49" t="s">
        <v>25</v>
      </c>
      <c r="E9" s="50"/>
      <c r="F9" s="38" t="s">
        <v>31</v>
      </c>
      <c r="G9" s="38" t="s">
        <v>26</v>
      </c>
      <c r="H9" s="61" t="s">
        <v>29</v>
      </c>
      <c r="I9" s="62"/>
      <c r="J9" s="38" t="s">
        <v>32</v>
      </c>
      <c r="K9" s="38" t="s">
        <v>27</v>
      </c>
      <c r="L9" s="38" t="s">
        <v>28</v>
      </c>
      <c r="M9" s="51" t="s">
        <v>30</v>
      </c>
      <c r="N9" s="4"/>
      <c r="O9" s="4"/>
      <c r="P9" s="4"/>
      <c r="Q9" s="4"/>
      <c r="R9" s="4"/>
    </row>
    <row r="10" spans="1:18">
      <c r="A10" s="44"/>
      <c r="B10" s="47"/>
      <c r="C10" s="47"/>
      <c r="D10" s="41" t="s">
        <v>2</v>
      </c>
      <c r="E10" s="41" t="s">
        <v>3</v>
      </c>
      <c r="F10" s="39"/>
      <c r="G10" s="39"/>
      <c r="H10" s="41" t="s">
        <v>2</v>
      </c>
      <c r="I10" s="41" t="s">
        <v>3</v>
      </c>
      <c r="J10" s="39"/>
      <c r="K10" s="39"/>
      <c r="L10" s="39"/>
      <c r="M10" s="51"/>
      <c r="N10" s="4"/>
      <c r="O10" s="4"/>
      <c r="P10" s="4"/>
      <c r="Q10" s="4"/>
      <c r="R10" s="4"/>
    </row>
    <row r="11" spans="1:18" ht="1.5" customHeight="1" thickBot="1">
      <c r="A11" s="45"/>
      <c r="B11" s="48"/>
      <c r="C11" s="48"/>
      <c r="D11" s="42"/>
      <c r="E11" s="42"/>
      <c r="F11" s="40"/>
      <c r="G11" s="40"/>
      <c r="H11" s="42"/>
      <c r="I11" s="42"/>
      <c r="J11" s="40"/>
      <c r="K11" s="40"/>
      <c r="L11" s="40"/>
      <c r="M11" s="24"/>
      <c r="N11" s="4"/>
      <c r="O11" s="4"/>
      <c r="P11" s="4"/>
      <c r="Q11" s="4"/>
      <c r="R11" s="4"/>
    </row>
    <row r="12" spans="1:18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3">
        <v>12</v>
      </c>
      <c r="M12" s="25">
        <v>13</v>
      </c>
      <c r="N12" s="4"/>
      <c r="O12" s="4"/>
      <c r="P12" s="4"/>
      <c r="Q12" s="4"/>
      <c r="R12" s="4"/>
    </row>
    <row r="13" spans="1:18" ht="27" customHeight="1">
      <c r="A13" s="66" t="s">
        <v>34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N13" s="4"/>
      <c r="O13" s="4"/>
      <c r="P13" s="4"/>
      <c r="Q13" s="4"/>
      <c r="R13" s="4"/>
    </row>
    <row r="14" spans="1:18" ht="15.75" customHeight="1">
      <c r="A14" s="69" t="s">
        <v>11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  <c r="N14" s="4"/>
      <c r="O14" s="4"/>
      <c r="P14" s="4"/>
      <c r="Q14" s="4"/>
      <c r="R14" s="4"/>
    </row>
    <row r="15" spans="1:18" ht="51">
      <c r="A15" s="7">
        <v>1</v>
      </c>
      <c r="B15" s="8" t="s">
        <v>49</v>
      </c>
      <c r="C15" s="75" t="s">
        <v>35</v>
      </c>
      <c r="D15" s="59">
        <f>SUM(D20,D24)</f>
        <v>8474.5</v>
      </c>
      <c r="E15" s="59">
        <f>SUM(E20,E24)</f>
        <v>4717.3900000000003</v>
      </c>
      <c r="F15" s="60">
        <f>E15/D15*100</f>
        <v>55.665702991326924</v>
      </c>
      <c r="G15" s="16" t="s">
        <v>17</v>
      </c>
      <c r="H15" s="16">
        <v>16.05</v>
      </c>
      <c r="I15" s="16">
        <v>16.05</v>
      </c>
      <c r="J15" s="19">
        <f>I15/H15*100</f>
        <v>100</v>
      </c>
      <c r="K15" s="60">
        <f>(J15+J16+J17+J18+J20+J21+J22+J25+J26+J28)/10</f>
        <v>88.413629690962466</v>
      </c>
      <c r="L15" s="76">
        <f>K15/F15*100</f>
        <v>158.82962926874001</v>
      </c>
      <c r="M15" s="52"/>
      <c r="N15" s="4"/>
      <c r="O15" s="4"/>
      <c r="P15" s="4"/>
      <c r="Q15" s="4"/>
      <c r="R15" s="4"/>
    </row>
    <row r="16" spans="1:18" ht="61.5" customHeight="1">
      <c r="A16" s="9" t="s">
        <v>12</v>
      </c>
      <c r="B16" s="8" t="s">
        <v>13</v>
      </c>
      <c r="C16" s="75"/>
      <c r="D16" s="59"/>
      <c r="E16" s="59"/>
      <c r="F16" s="60"/>
      <c r="G16" s="16" t="s">
        <v>6</v>
      </c>
      <c r="H16" s="16">
        <v>1.3</v>
      </c>
      <c r="I16" s="16">
        <v>1.3</v>
      </c>
      <c r="J16" s="16">
        <f>I16/H16*100</f>
        <v>100</v>
      </c>
      <c r="K16" s="60"/>
      <c r="L16" s="76"/>
      <c r="M16" s="53"/>
      <c r="N16" s="4"/>
      <c r="O16" s="4"/>
      <c r="P16" s="4"/>
      <c r="Q16" s="4"/>
      <c r="R16" s="4"/>
    </row>
    <row r="17" spans="1:18" ht="54.75" customHeight="1">
      <c r="A17" s="9" t="s">
        <v>14</v>
      </c>
      <c r="B17" s="8" t="s">
        <v>15</v>
      </c>
      <c r="C17" s="75"/>
      <c r="D17" s="59"/>
      <c r="E17" s="59"/>
      <c r="F17" s="60"/>
      <c r="G17" s="16" t="s">
        <v>6</v>
      </c>
      <c r="H17" s="33">
        <v>1</v>
      </c>
      <c r="I17" s="33">
        <v>1</v>
      </c>
      <c r="J17" s="20">
        <f>H17/I17*100</f>
        <v>100</v>
      </c>
      <c r="K17" s="60"/>
      <c r="L17" s="76"/>
      <c r="M17" s="53"/>
      <c r="N17" s="4"/>
      <c r="O17" s="4"/>
      <c r="P17" s="4"/>
      <c r="Q17" s="4"/>
      <c r="R17" s="4"/>
    </row>
    <row r="18" spans="1:18" ht="121.5" customHeight="1">
      <c r="A18" s="9" t="s">
        <v>16</v>
      </c>
      <c r="B18" s="8" t="s">
        <v>47</v>
      </c>
      <c r="C18" s="75"/>
      <c r="D18" s="59"/>
      <c r="E18" s="59"/>
      <c r="F18" s="60"/>
      <c r="G18" s="16" t="s">
        <v>6</v>
      </c>
      <c r="H18" s="33">
        <v>1.3</v>
      </c>
      <c r="I18" s="33">
        <v>1.3</v>
      </c>
      <c r="J18" s="20">
        <f>I18/H18*100</f>
        <v>100</v>
      </c>
      <c r="K18" s="60"/>
      <c r="L18" s="76"/>
      <c r="M18" s="54"/>
      <c r="N18" s="4"/>
      <c r="O18" s="4"/>
      <c r="P18" s="4"/>
      <c r="Q18" s="4"/>
      <c r="R18" s="4"/>
    </row>
    <row r="19" spans="1:18" ht="27.75" customHeight="1">
      <c r="A19" s="72" t="s">
        <v>51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4"/>
      <c r="O19" s="4"/>
      <c r="P19" s="4"/>
      <c r="Q19" s="4"/>
      <c r="R19" s="4"/>
    </row>
    <row r="20" spans="1:18" ht="59.25" customHeight="1">
      <c r="A20" s="10" t="s">
        <v>18</v>
      </c>
      <c r="B20" s="13" t="s">
        <v>38</v>
      </c>
      <c r="C20" s="56" t="s">
        <v>37</v>
      </c>
      <c r="D20" s="57">
        <v>180</v>
      </c>
      <c r="E20" s="57">
        <v>87.5</v>
      </c>
      <c r="F20" s="57">
        <f>E20/D20*100</f>
        <v>48.611111111111107</v>
      </c>
      <c r="G20" s="16" t="s">
        <v>6</v>
      </c>
      <c r="H20" s="12">
        <v>15</v>
      </c>
      <c r="I20" s="12">
        <v>12</v>
      </c>
      <c r="J20" s="14">
        <f>I20/H20*100</f>
        <v>80</v>
      </c>
      <c r="K20" s="55">
        <f>(J21+J22)/2</f>
        <v>80.309597523219807</v>
      </c>
      <c r="L20" s="55">
        <f>K20/F20*100</f>
        <v>165.20831490490932</v>
      </c>
      <c r="M20" s="58"/>
      <c r="N20" s="4"/>
      <c r="O20" s="4"/>
      <c r="P20" s="4"/>
      <c r="Q20" s="4"/>
      <c r="R20" s="4"/>
    </row>
    <row r="21" spans="1:18" ht="96" customHeight="1">
      <c r="A21" s="10" t="s">
        <v>20</v>
      </c>
      <c r="B21" s="11" t="s">
        <v>39</v>
      </c>
      <c r="C21" s="56"/>
      <c r="D21" s="57"/>
      <c r="E21" s="57"/>
      <c r="F21" s="57"/>
      <c r="G21" s="12" t="s">
        <v>6</v>
      </c>
      <c r="H21" s="32">
        <v>85</v>
      </c>
      <c r="I21" s="32">
        <v>56</v>
      </c>
      <c r="J21" s="14">
        <f>I21/H21*100</f>
        <v>65.882352941176464</v>
      </c>
      <c r="K21" s="55"/>
      <c r="L21" s="55"/>
      <c r="M21" s="58"/>
      <c r="N21" s="4"/>
      <c r="O21" s="4"/>
      <c r="P21" s="4"/>
      <c r="Q21" s="4"/>
      <c r="R21" s="4"/>
    </row>
    <row r="22" spans="1:18" ht="67.5" customHeight="1">
      <c r="A22" s="10" t="s">
        <v>21</v>
      </c>
      <c r="B22" s="17" t="s">
        <v>40</v>
      </c>
      <c r="C22" s="56"/>
      <c r="D22" s="57"/>
      <c r="E22" s="57"/>
      <c r="F22" s="57"/>
      <c r="G22" s="12" t="s">
        <v>6</v>
      </c>
      <c r="H22" s="32">
        <v>95</v>
      </c>
      <c r="I22" s="32">
        <v>90</v>
      </c>
      <c r="J22" s="14">
        <f>I22/H22*100</f>
        <v>94.73684210526315</v>
      </c>
      <c r="K22" s="55"/>
      <c r="L22" s="55"/>
      <c r="M22" s="58"/>
      <c r="N22" s="4"/>
      <c r="O22" s="4"/>
      <c r="P22" s="4"/>
      <c r="Q22" s="4"/>
      <c r="R22" s="4"/>
    </row>
    <row r="23" spans="1:18" ht="26.25" customHeight="1">
      <c r="A23" s="63" t="s">
        <v>52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4"/>
      <c r="O23" s="4"/>
      <c r="P23" s="4"/>
      <c r="Q23" s="4"/>
      <c r="R23" s="4"/>
    </row>
    <row r="24" spans="1:18" ht="48" customHeight="1">
      <c r="A24" s="15" t="s">
        <v>22</v>
      </c>
      <c r="B24" s="11" t="s">
        <v>19</v>
      </c>
      <c r="C24" s="56"/>
      <c r="D24" s="57">
        <v>8294.5</v>
      </c>
      <c r="E24" s="57">
        <v>4629.8900000000003</v>
      </c>
      <c r="F24" s="57">
        <f>E24/D24*100</f>
        <v>55.818795587437464</v>
      </c>
      <c r="G24" s="12" t="s">
        <v>36</v>
      </c>
      <c r="H24" s="26" t="s">
        <v>48</v>
      </c>
      <c r="I24" s="26" t="s">
        <v>48</v>
      </c>
      <c r="J24" s="14"/>
      <c r="K24" s="55">
        <f>(J25+J26)/2</f>
        <v>85.647439820481438</v>
      </c>
      <c r="L24" s="55">
        <f>K24/F24*100</f>
        <v>153.43835157875958</v>
      </c>
      <c r="M24" s="58"/>
      <c r="N24" s="4"/>
      <c r="O24" s="4"/>
      <c r="P24" s="4"/>
      <c r="Q24" s="4"/>
      <c r="R24" s="4"/>
    </row>
    <row r="25" spans="1:18" ht="54.75" customHeight="1">
      <c r="A25" s="18" t="s">
        <v>41</v>
      </c>
      <c r="B25" s="11" t="s">
        <v>43</v>
      </c>
      <c r="C25" s="56"/>
      <c r="D25" s="57"/>
      <c r="E25" s="57"/>
      <c r="F25" s="57"/>
      <c r="G25" s="12" t="s">
        <v>44</v>
      </c>
      <c r="H25" s="34">
        <v>350</v>
      </c>
      <c r="I25" s="34">
        <v>399</v>
      </c>
      <c r="J25" s="14">
        <f>H25/I25*100</f>
        <v>87.719298245614027</v>
      </c>
      <c r="K25" s="55"/>
      <c r="L25" s="55"/>
      <c r="M25" s="58"/>
      <c r="N25" s="4"/>
      <c r="O25" s="4"/>
      <c r="P25" s="4"/>
      <c r="Q25" s="4"/>
      <c r="R25" s="4"/>
    </row>
    <row r="26" spans="1:18" ht="45" customHeight="1">
      <c r="A26" s="10" t="s">
        <v>42</v>
      </c>
      <c r="B26" s="11" t="s">
        <v>45</v>
      </c>
      <c r="C26" s="56"/>
      <c r="D26" s="57"/>
      <c r="E26" s="57"/>
      <c r="F26" s="57"/>
      <c r="G26" s="12" t="s">
        <v>46</v>
      </c>
      <c r="H26" s="34">
        <v>1150</v>
      </c>
      <c r="I26" s="34">
        <v>1376</v>
      </c>
      <c r="J26" s="14">
        <f>H26/I26*100</f>
        <v>83.575581395348848</v>
      </c>
      <c r="K26" s="55"/>
      <c r="L26" s="55"/>
      <c r="M26" s="58"/>
      <c r="N26" s="4"/>
      <c r="O26" s="4"/>
      <c r="P26" s="4"/>
      <c r="Q26" s="4"/>
      <c r="R26" s="4"/>
    </row>
    <row r="27" spans="1:18" ht="15.75">
      <c r="A27" s="63" t="s">
        <v>53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4"/>
      <c r="O27" s="4"/>
      <c r="P27" s="4"/>
      <c r="Q27" s="4"/>
      <c r="R27" s="4"/>
    </row>
    <row r="28" spans="1:18" ht="164.25" customHeight="1">
      <c r="A28" s="31" t="s">
        <v>55</v>
      </c>
      <c r="B28" s="30" t="s">
        <v>54</v>
      </c>
      <c r="C28" s="28"/>
      <c r="D28" s="29">
        <v>2732.3</v>
      </c>
      <c r="E28" s="29">
        <v>3671.8</v>
      </c>
      <c r="F28" s="27">
        <f>E28/D28*100</f>
        <v>134.3849504080811</v>
      </c>
      <c r="G28" s="12" t="s">
        <v>6</v>
      </c>
      <c r="H28" s="31">
        <v>65</v>
      </c>
      <c r="I28" s="31">
        <v>90</v>
      </c>
      <c r="J28" s="26">
        <f>H28/I28*100</f>
        <v>72.222222222222214</v>
      </c>
      <c r="K28" s="26">
        <f>J28</f>
        <v>72.222222222222214</v>
      </c>
      <c r="L28" s="26">
        <f>K28/F28*100</f>
        <v>53.742790396475236</v>
      </c>
      <c r="M28" s="28"/>
      <c r="N28" s="4"/>
      <c r="O28" s="4"/>
      <c r="P28" s="4"/>
      <c r="Q28" s="4"/>
      <c r="R28" s="4"/>
    </row>
  </sheetData>
  <mergeCells count="46">
    <mergeCell ref="A27:M27"/>
    <mergeCell ref="A13:M13"/>
    <mergeCell ref="A14:M14"/>
    <mergeCell ref="A19:M19"/>
    <mergeCell ref="A23:M23"/>
    <mergeCell ref="M24:M26"/>
    <mergeCell ref="C24:C26"/>
    <mergeCell ref="D24:D26"/>
    <mergeCell ref="E24:E26"/>
    <mergeCell ref="F24:F26"/>
    <mergeCell ref="K24:K26"/>
    <mergeCell ref="L24:L26"/>
    <mergeCell ref="F20:F22"/>
    <mergeCell ref="C15:C18"/>
    <mergeCell ref="M9:M10"/>
    <mergeCell ref="M15:M18"/>
    <mergeCell ref="K20:K22"/>
    <mergeCell ref="L20:L22"/>
    <mergeCell ref="C20:C22"/>
    <mergeCell ref="D20:D22"/>
    <mergeCell ref="E20:E22"/>
    <mergeCell ref="M20:M22"/>
    <mergeCell ref="D15:D18"/>
    <mergeCell ref="E15:E18"/>
    <mergeCell ref="F15:F18"/>
    <mergeCell ref="K15:K18"/>
    <mergeCell ref="L15:L18"/>
    <mergeCell ref="G9:G11"/>
    <mergeCell ref="H9:I9"/>
    <mergeCell ref="J9:J11"/>
    <mergeCell ref="K9:K11"/>
    <mergeCell ref="L9:L11"/>
    <mergeCell ref="H10:H11"/>
    <mergeCell ref="I10:I11"/>
    <mergeCell ref="A9:A11"/>
    <mergeCell ref="F9:F11"/>
    <mergeCell ref="D10:D11"/>
    <mergeCell ref="B9:B11"/>
    <mergeCell ref="C9:C11"/>
    <mergeCell ref="D9:E9"/>
    <mergeCell ref="E10:E11"/>
    <mergeCell ref="B3:J3"/>
    <mergeCell ref="B4:J4"/>
    <mergeCell ref="B6:J6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Михаил</cp:lastModifiedBy>
  <cp:lastPrinted>2015-08-11T11:20:04Z</cp:lastPrinted>
  <dcterms:created xsi:type="dcterms:W3CDTF">2015-06-05T11:44:06Z</dcterms:created>
  <dcterms:modified xsi:type="dcterms:W3CDTF">2015-09-23T04:42:35Z</dcterms:modified>
</cp:coreProperties>
</file>