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890" windowHeight="12735" activeTab="0"/>
  </bookViews>
  <sheets>
    <sheet name="Всего" sheetId="1" r:id="rId1"/>
    <sheet name="4.4" sheetId="2" state="hidden" r:id="rId2"/>
    <sheet name="4.5" sheetId="3" state="hidden" r:id="rId3"/>
    <sheet name="4.6" sheetId="4" state="hidden" r:id="rId4"/>
    <sheet name="4.8" sheetId="5" state="hidden" r:id="rId5"/>
  </sheets>
  <definedNames>
    <definedName name="_xlnm.Print_Titles" localSheetId="0">'Всего'!$2:$5</definedName>
  </definedNames>
  <calcPr fullCalcOnLoad="1"/>
</workbook>
</file>

<file path=xl/sharedStrings.xml><?xml version="1.0" encoding="utf-8"?>
<sst xmlns="http://schemas.openxmlformats.org/spreadsheetml/2006/main" count="2116" uniqueCount="565">
  <si>
    <t>Форма собственности</t>
  </si>
  <si>
    <t>Режим работы</t>
  </si>
  <si>
    <t xml:space="preserve"> Предприятия торговли:</t>
  </si>
  <si>
    <t>Частная</t>
  </si>
  <si>
    <t>Да</t>
  </si>
  <si>
    <t>Нет</t>
  </si>
  <si>
    <t>Предприятия хлебопечения</t>
  </si>
  <si>
    <t xml:space="preserve"> </t>
  </si>
  <si>
    <t>Продовольственные</t>
  </si>
  <si>
    <t>Смешанные</t>
  </si>
  <si>
    <t>Промышленные</t>
  </si>
  <si>
    <t>Предприятия общественного питания:</t>
  </si>
  <si>
    <t>Столовые, закусочные</t>
  </si>
  <si>
    <t xml:space="preserve">Автозаправочные станции </t>
  </si>
  <si>
    <t>с.Акташ, ул.Парковая,10</t>
  </si>
  <si>
    <t>с.Акташ, ул.Трудовая,19</t>
  </si>
  <si>
    <t>круглосуточно</t>
  </si>
  <si>
    <t>9.00-18.00</t>
  </si>
  <si>
    <t>9.00-17.00</t>
  </si>
  <si>
    <t>9.00-22.00</t>
  </si>
  <si>
    <t>с.Акташ,ул.Ст.Мохова,16</t>
  </si>
  <si>
    <t>с.Улаган, ул.А.В.Санаа,23</t>
  </si>
  <si>
    <t>с.Саратан,ул.Вагаева,46/2</t>
  </si>
  <si>
    <t xml:space="preserve">   9.00-18.00</t>
  </si>
  <si>
    <t>10.00-18.00</t>
  </si>
  <si>
    <t>8.00-20.00</t>
  </si>
  <si>
    <t>10.00-19.00</t>
  </si>
  <si>
    <t>9.00-19.00</t>
  </si>
  <si>
    <t>9.00-20.00</t>
  </si>
  <si>
    <t xml:space="preserve">  10.00-18.00</t>
  </si>
  <si>
    <t>8.00-16.00</t>
  </si>
  <si>
    <t>9.00-24.00</t>
  </si>
  <si>
    <t>10.00-20.00</t>
  </si>
  <si>
    <t>10.00-24.00</t>
  </si>
  <si>
    <t>9.00-21.00</t>
  </si>
  <si>
    <t>8.00-17.00</t>
  </si>
  <si>
    <t>8.00-22.00</t>
  </si>
  <si>
    <t>10.00-16.00</t>
  </si>
  <si>
    <t>с.Акташ, ул. Пушкина,3</t>
  </si>
  <si>
    <t xml:space="preserve">Торговый реестр (дислокация) предприятий торговли, общественного питания, хлебопечения, аптек и АЗС </t>
  </si>
  <si>
    <t xml:space="preserve">Нет </t>
  </si>
  <si>
    <r>
      <t xml:space="preserve">Торгующие алкогольной продукцией   </t>
    </r>
    <r>
      <rPr>
        <b/>
        <sz val="12"/>
        <rFont val="Times New Roman"/>
        <family val="1"/>
      </rPr>
      <t>(да,нет)</t>
    </r>
  </si>
  <si>
    <t>с.Улаган, ул.А.В.Санаа,35/5</t>
  </si>
  <si>
    <t>м-н «Арчын»                    Ядомыкова Владислава Васильевича</t>
  </si>
  <si>
    <t>м-н "Алтын-Тана" Бадыкина Анатолия Владимировича</t>
  </si>
  <si>
    <t>м-н "Кан-Алтай" Мадяевой Маргариты Сергеевны</t>
  </si>
  <si>
    <t>с.Чибиля, ул.Заречная,2; тел. 22-7-89</t>
  </si>
  <si>
    <t>с.Чибиля, ул.Центральная,17; 22-6-62</t>
  </si>
  <si>
    <t>с.Чибиля, ул.Центральная,23; тел.8-913-690-38-08</t>
  </si>
  <si>
    <t>м-н "Огонек" Койдушевой Екатерины Даниловны</t>
  </si>
  <si>
    <t>с.Кара-Кудюр, ул. Центральная, 16; тел. 22-8-48</t>
  </si>
  <si>
    <t>с.Кара-Кудюр, ул. Набережная,13</t>
  </si>
  <si>
    <t>с.Чибиля, ул.Центральная,1; тел. 22-2-16</t>
  </si>
  <si>
    <t>м-н «Эрдине» Бельтриковой Светланы Николаевны</t>
  </si>
  <si>
    <t>м-н "Амаду" Кудюшева Валерия Исаковича</t>
  </si>
  <si>
    <t>с.Улаган, ул.Больничная, 49а; тел. 22-5-27</t>
  </si>
  <si>
    <t>м-н «Шарм» Каменовой Ии Ильиничны</t>
  </si>
  <si>
    <t>м-н "Аргымак" Тантыевой Марии Пантелеевны</t>
  </si>
  <si>
    <t>м-н "Аленушка" Челчушевой Нины Ильиничны</t>
  </si>
  <si>
    <t>м-н «Родничок» Саниной Ольги Абрамовны</t>
  </si>
  <si>
    <t>м-н "Солнышко" Баранова Олега Николаевича</t>
  </si>
  <si>
    <t>м-н "Автозапчасти" Сабулова Артема Николаевича</t>
  </si>
  <si>
    <t>м-н "Удача-Плюс" Сандяевой Любовь Петровны</t>
  </si>
  <si>
    <t>м-н "Элит" Юлуковой Елены Сергеевны</t>
  </si>
  <si>
    <t>м-н «Людмила» Рожнова Михаила Анатольевича</t>
  </si>
  <si>
    <t>м-н «Диана»                           Молодкиной Людмилы Андреевны</t>
  </si>
  <si>
    <t>м-н «Лилия» Олчонова Василия Алексеевича</t>
  </si>
  <si>
    <t>м-н "Белуха" ООО "Белуха" Белеева Алексея Геннадьевича</t>
  </si>
  <si>
    <t>с.Улаган ул.Санаа,5а</t>
  </si>
  <si>
    <t>м-н "Ирбизек" Конушевой Ольги Иосифовны</t>
  </si>
  <si>
    <t>м-н "Абсолют" ООО "Абсолют" Тадышевой Айданы Филоретовны</t>
  </si>
  <si>
    <t>с. Улаган, ул.Заречная, 45а</t>
  </si>
  <si>
    <t>9.00-23.00</t>
  </si>
  <si>
    <t>с.Улаган, ул.50 лет Победы, 28</t>
  </si>
  <si>
    <t>АЗС к/х "Белтир" Баграшева Александра Кирилловича</t>
  </si>
  <si>
    <t>Аптеки, аптечные киоски, аптечные пункты</t>
  </si>
  <si>
    <t>3 шт.</t>
  </si>
  <si>
    <t>4 шт.</t>
  </si>
  <si>
    <t>2 шт.</t>
  </si>
  <si>
    <t>м-н «Ирбис» ООО "Ирбис" Уханова Анатолия Аркадьевича</t>
  </si>
  <si>
    <t>м-н "Кан-Алтай" ООО "Алтай" Кеденова Владислава Анатольевича</t>
  </si>
  <si>
    <t>м-н "Ырысту" Курманова Юрия Трифоновича</t>
  </si>
  <si>
    <t>м-н «Эдельвейс» Топчиной Раисы Митрофановны</t>
  </si>
  <si>
    <t>м-н "Чейне" Кендиеновой Любовь Юрьевны</t>
  </si>
  <si>
    <t>м-н "Северина" Ультуркеевой Чейнеш Сергеевны</t>
  </si>
  <si>
    <t>м-н «Эльбрус» Токоековой Зои Егоровны</t>
  </si>
  <si>
    <t>с.Балыктуюль,ул.Центральная, 50; тел. 24-4-06</t>
  </si>
  <si>
    <t>м-н "Ивушка" Манзыровой Алевтины Алековны</t>
  </si>
  <si>
    <t>с. Балыктуюль, ул.Победы,40; тел. 22-0-83</t>
  </si>
  <si>
    <t>с.Чибит, ул.Чибитская,11/1; тел. 28-3-60</t>
  </si>
  <si>
    <t>м-н «Ырысту» Таханова Артура Федоровича</t>
  </si>
  <si>
    <t>с.Саратан ул.Вагаевой ,26</t>
  </si>
  <si>
    <t>м-н "Надежда" Тазранова Бориса Тихоновича</t>
  </si>
  <si>
    <t>с.Саратан,ул.Вагаевой,43/1</t>
  </si>
  <si>
    <t>м-н "Наталья" Тазранова Бориса Тихоновича</t>
  </si>
  <si>
    <t>с.Саратан, улВагаевой А.К., 43/2</t>
  </si>
  <si>
    <t>с.Саратан, ул.Молодежная,4/а</t>
  </si>
  <si>
    <t>с.Язула ул. Центральная,26/а</t>
  </si>
  <si>
    <t>м-н "Настенька" Каташевой Алевтины Филоретовны</t>
  </si>
  <si>
    <t>с.Балыктуюль,ул.Центральная,89; тел. 24-3-22</t>
  </si>
  <si>
    <t>с.Балыктуюль,ул.Центральная, 83; тел. 24-3-69</t>
  </si>
  <si>
    <t>с.Балыктуюль, ул.Центральная, 81; тел. 24-3-28</t>
  </si>
  <si>
    <t>с.Паспарта, ул.Куюкова,52; тел. 24-5-04</t>
  </si>
  <si>
    <t>с.Паспарта, ул.Куюкова,32а; тел. 24-5-07</t>
  </si>
  <si>
    <t>м-н "Жасмин" Тадышевой Чечек Сергеевны</t>
  </si>
  <si>
    <t>с.Чибит, ул.Молодежная, 29а; тел. 8-913-994-59-16</t>
  </si>
  <si>
    <t>м-н "Чедирген" Тыпаевой Марины Каштаевны</t>
  </si>
  <si>
    <t>м-н «Танюша» Машкакова Петра Михайловича</t>
  </si>
  <si>
    <t>м-н "Кок-Таман" Тыдыновой Тамары Леонидовны</t>
  </si>
  <si>
    <t>с.Акташ, ул. Ст. Мохова,18</t>
  </si>
  <si>
    <t>с.Акташ,ул.Ст.Мохова,13</t>
  </si>
  <si>
    <t>с.Акташ, ул.Лесная 2а</t>
  </si>
  <si>
    <t>с.Акташ, ул. Мира 27а</t>
  </si>
  <si>
    <t xml:space="preserve">с.Акташ, ул. Ленина, 18;      тел. 23-1-56       </t>
  </si>
  <si>
    <t>с.Акташ,ул.К. Маркса,17в</t>
  </si>
  <si>
    <t>9.00-18.30</t>
  </si>
  <si>
    <t>с.Акташ,ул.К. Маркса,17а</t>
  </si>
  <si>
    <t>с.Акташ, ул.Южная, 28-2</t>
  </si>
  <si>
    <t>с.Акташ, ул. Кузнецова,1</t>
  </si>
  <si>
    <t>с.Акташ, ул. Кузнецова, 21-2</t>
  </si>
  <si>
    <t>с.Акташ,ул. Мохова,18</t>
  </si>
  <si>
    <t>с.Акташ,ул.К. Маркса,26</t>
  </si>
  <si>
    <t>с.Акташ,ул.К. Маркса,17г</t>
  </si>
  <si>
    <t>09.00-19.00</t>
  </si>
  <si>
    <t>с.Акташ, ул. Мохова,17</t>
  </si>
  <si>
    <t>10.00-17.00</t>
  </si>
  <si>
    <t>8.00-19.00</t>
  </si>
  <si>
    <t>м-н "Элит" Копусовой Зулайхи Абиевны</t>
  </si>
  <si>
    <t xml:space="preserve">с.Акташ, ул.Ст. Мохова, 26; тел. 23-1-51   </t>
  </si>
  <si>
    <t>м-н «Все товары» Ильясова Валерия Жакановича</t>
  </si>
  <si>
    <t>м-н "Виктория" (обувь, одежда) Клепиковой Натальи Синюшевны</t>
  </si>
  <si>
    <t>м-н «Эдельвейс» Дешковой Ольги Николаевны</t>
  </si>
  <si>
    <t>м-н "Виражи-2" Барсуковой Натальи Николаевны</t>
  </si>
  <si>
    <t>м-н «Ласточка» Кумарова Валерия Муратовича</t>
  </si>
  <si>
    <t>м-н "Строительные материалы"  ООО "Расул" Матаева Алима Чауановича</t>
  </si>
  <si>
    <t xml:space="preserve">м-н «Караван» Заргумарова Асета Асылбековича  </t>
  </si>
  <si>
    <t>м-н "Алина" Конкаевой Магиры Доскентовны</t>
  </si>
  <si>
    <t>08.00-22.00</t>
  </si>
  <si>
    <t>с.Акташ, ул. К-Маркса 26</t>
  </si>
  <si>
    <t>с.Акташ, ул. Мохова, 6</t>
  </si>
  <si>
    <t>с.Акташ, ул. Пушкина,12</t>
  </si>
  <si>
    <t>м-н "Корзинка "Первый" Волынец Виктора Васильевича</t>
  </si>
  <si>
    <t xml:space="preserve">м-н «Родник Алтая» </t>
  </si>
  <si>
    <t>м-н «Раздолье-2» Тимченко Светланы Викторовны</t>
  </si>
  <si>
    <t xml:space="preserve"> м-н «Раздолье-1" Тимченко Светланы Викторовны</t>
  </si>
  <si>
    <t>м-н "Фаворит" Прокопьевой Елены Александровны</t>
  </si>
  <si>
    <t>м-н «Березка» Виноградовой Ирины Владимировны</t>
  </si>
  <si>
    <t>с.Акташ, ул. Орджоникидзе,26; тел. 23-5-06</t>
  </si>
  <si>
    <t>м-н «Продукты» Половниковой Елены Ивановны</t>
  </si>
  <si>
    <t>с.Акташ, Ленина,26; тел. 23-1-58</t>
  </si>
  <si>
    <t xml:space="preserve">м-н «Светлана» Жигулевой  Светланы Лечевны      </t>
  </si>
  <si>
    <t xml:space="preserve">м-н «Вадим» Семенова Виктора Владимировича      </t>
  </si>
  <si>
    <t>м-н «Сауле» Арбанаковой Риты Ергумаровны</t>
  </si>
  <si>
    <t>м-н «Айнура» Конкаевой Камажай Кусановны</t>
  </si>
  <si>
    <t>Предприятия мелкой розницы (ларьки, киоски)</t>
  </si>
  <si>
    <t>8-00-14-00</t>
  </si>
  <si>
    <t>АЗС ООО "Расул" Бегимбековой Ольги Сакибановны</t>
  </si>
  <si>
    <t>АЗС Ника-13, ООО "Ника" Стоянкова А.В.</t>
  </si>
  <si>
    <t>Торговая площадь (кв.м)., количество посадочных мест, объем производства в сутки (кг), количество колонок АЗС (шт.)</t>
  </si>
  <si>
    <t xml:space="preserve"> №п/п</t>
  </si>
  <si>
    <t>с.Саратан,ул.Школьная,20/а</t>
  </si>
  <si>
    <t>с.Улаган ул.Юбилейная,30/б; тел.раб.22-7-17</t>
  </si>
  <si>
    <t>с.Улаган,ул.Санаа,26/2; тел.раб. 22-4-61</t>
  </si>
  <si>
    <t>с.Улаган, ул. А.В.Санаа,25; тел. дом. 22-1-09</t>
  </si>
  <si>
    <t>с.Улаган, ул.А.В.Санаа,26/1; тел.дом. 22-2-42</t>
  </si>
  <si>
    <t>с.Улаган ул.А.В.Санаа,27а; тел.дом. 22-0-44</t>
  </si>
  <si>
    <t>с.Улаган ул.А.В.Санаа,35/2; тел.дом.22-2-78</t>
  </si>
  <si>
    <t>с.Улаган ул.А.В.Санаа,26а; тел.дом. 22-7-29</t>
  </si>
  <si>
    <t>с.Улаган ул.А.В.Санаа,35/4; тел.дом.22-5-78</t>
  </si>
  <si>
    <t>с.Улаган, ул.Юбилейная, 30/б; тел.раб. 22-7-17</t>
  </si>
  <si>
    <t>с.Улаган, ул.А.В.Санаа,36; тел.дом. 22-5-87</t>
  </si>
  <si>
    <t>с.Улаган, ул.А.В.Санаа,25/2; тел.раб. 22-4-61</t>
  </si>
  <si>
    <t>с.Улаган,ул Больничная, 41а; тел.дом. 22-2-99</t>
  </si>
  <si>
    <t>с.Улаган, ул.Заречная 2а; тел.раб. 22-8-97</t>
  </si>
  <si>
    <t>с.Улаган, ул.Сухова, 13/а</t>
  </si>
  <si>
    <t>с.Улаган, ул. А.В.Санаа 20/2; тел.дом. 22-2-79</t>
  </si>
  <si>
    <t>с.Улаган, ул.А.В.Санаа, 20/3</t>
  </si>
  <si>
    <t>с.Улаган, ул. А.В.Санаа, 22/3; тел.дом. 22-5-57</t>
  </si>
  <si>
    <t>с.Улаган, ул.А.В.Санаа,29/2</t>
  </si>
  <si>
    <t>с.Улаган, ул.Социалистическая,7</t>
  </si>
  <si>
    <t>с.Улаган, ул.Энергетиков,8/а; тел.дом. 22-3-73</t>
  </si>
  <si>
    <t>с.Улаган, ул.А.В.Санаа,35/1; тел.дом. 22-2-56</t>
  </si>
  <si>
    <t>с.Улаган ул.Энергетиков,7/а; тел.дом. 22-5-23</t>
  </si>
  <si>
    <t>10.00-23.00</t>
  </si>
  <si>
    <t>м-н «Надежда» (мебель) Кончубаевой Нины Алексеевны</t>
  </si>
  <si>
    <t>м-н "Серлю" Тадышева Василия Афанасьевича</t>
  </si>
  <si>
    <t>с.Улаган,ул.Мира,17/а; тел.дом. 22-2-29</t>
  </si>
  <si>
    <t>м-н «Алвимер» Саниной Марины Васильевны</t>
  </si>
  <si>
    <t>с.Улаган, ул.Юбилейная,30/а</t>
  </si>
  <si>
    <r>
      <t>с. Улаган, ул.Калкина,</t>
    </r>
    <r>
      <rPr>
        <sz val="12"/>
        <color indexed="10"/>
        <rFont val="Times New Roman"/>
        <family val="1"/>
      </rPr>
      <t xml:space="preserve">2/а; </t>
    </r>
    <r>
      <rPr>
        <sz val="12"/>
        <rFont val="Times New Roman"/>
        <family val="1"/>
      </rPr>
      <t>тел.дом.22-3-34</t>
    </r>
  </si>
  <si>
    <t>м-н "Марина" Чулунова Рустама Николаевича</t>
  </si>
  <si>
    <t>с.Улаган, ул. Спортивная, 2/1  ;тел. 8-913-691-23-77</t>
  </si>
  <si>
    <t>м-н Токоекова Геннадия Владимировича</t>
  </si>
  <si>
    <t>с. Улаган, ул.Кокышева, 31/а; тел.дом. 22-7-22</t>
  </si>
  <si>
    <t>с.Улаган ул.Больничная,21/а; тел.дом. 22-5-89</t>
  </si>
  <si>
    <t>100 кг в сутки</t>
  </si>
  <si>
    <t>с.Улаган, ул.Санаа, 29а                      тел. 22-7-36</t>
  </si>
  <si>
    <t>09.00-22.00</t>
  </si>
  <si>
    <t>м-н "Обувь" Енчиновой Ольги Митрофановны</t>
  </si>
  <si>
    <t>м-н "Радмила" Воробьева Сергея Титовича</t>
  </si>
  <si>
    <t xml:space="preserve">с.Улаган, ул. А.В.Санаа, 35/3 </t>
  </si>
  <si>
    <t>м-н "Алтын-Сай" Сугунушевой Любовь Егоровны</t>
  </si>
  <si>
    <t>с.Улаган, Заречная,29</t>
  </si>
  <si>
    <t>частная</t>
  </si>
  <si>
    <t xml:space="preserve">Частная </t>
  </si>
  <si>
    <t xml:space="preserve">м-н "Мебель" Танзаевой Алтынай Анатольевны </t>
  </si>
  <si>
    <t>с.Улаган, ул. А.В. Санаа,26</t>
  </si>
  <si>
    <t>с.Улаган, ул.А.В.Санаа, 25</t>
  </si>
  <si>
    <t xml:space="preserve">м-н "Строительный" Прокопьевой Елены Александровны   </t>
  </si>
  <si>
    <t>с.Акташ, ул.Ст.Мохова,13</t>
  </si>
  <si>
    <t>с.Акташ, ул. Ст.Мохова,13</t>
  </si>
  <si>
    <t>м-н "Заречный" Тазрашевой Татьяны Николаевны</t>
  </si>
  <si>
    <t>с. Улаган, ул.Заречная,д2б</t>
  </si>
  <si>
    <t>м-н "Карина" Чекурбашевой Марины Владимировны</t>
  </si>
  <si>
    <t>с. Улаган, ул.Социалистическая, д.8а</t>
  </si>
  <si>
    <t>м-н Чалчиковой Риммы Робертовны</t>
  </si>
  <si>
    <t>с.Язула ул. Центральная,50 а</t>
  </si>
  <si>
    <t>м-н "Искра" Петпенекова Константина Николаевича</t>
  </si>
  <si>
    <t>м-н "Ирбис" Чулуновой Алтынай Андреевны</t>
  </si>
  <si>
    <t>с.Чибиля, ул.Центральная, 28</t>
  </si>
  <si>
    <t>м-н «Загадка» Ужнековой Натальи Юрьевны</t>
  </si>
  <si>
    <t xml:space="preserve">с.Балыктуюль, ул.Победы,17; тел.  </t>
  </si>
  <si>
    <t>с.Балыктуюль                                 ул.Победы,1а</t>
  </si>
  <si>
    <t>с.Паспарта, ул. Куюкова, 54</t>
  </si>
  <si>
    <t>м-н "Надежда" Саксаевой Ларисы Игнатьевны</t>
  </si>
  <si>
    <t>с.Балыктуюль, ул. Центральная,64/1</t>
  </si>
  <si>
    <t>м-н "Карлагаш" Тазрашевой Чечек Акатьевны</t>
  </si>
  <si>
    <t>с.Балыктуюль,ул.Центральная,110</t>
  </si>
  <si>
    <t xml:space="preserve">с.Балыктуюль, ул.Центральная, 52/1; </t>
  </si>
  <si>
    <t>Столовая "Ковчег" Сандяевой Таны Игнатьевны</t>
  </si>
  <si>
    <t>Кафе Баранова Василия Васильевича</t>
  </si>
  <si>
    <t>с.Акташ, ул. Чуя,16</t>
  </si>
  <si>
    <t>Рестораны, кафе, бары</t>
  </si>
  <si>
    <t xml:space="preserve">м-н «Апа-Чус» Сайминой Чейнеш Сергеевны </t>
  </si>
  <si>
    <t>да</t>
  </si>
  <si>
    <t>Итого:</t>
  </si>
  <si>
    <t>35,6 .</t>
  </si>
  <si>
    <t>Примечание (по торговой площади)</t>
  </si>
  <si>
    <t>Примечание (к отчету ф. 1-МО)</t>
  </si>
  <si>
    <t>4.5 - спец. непрод.</t>
  </si>
  <si>
    <t>(11,8 кв.м. арендует ООО "Пирамида")</t>
  </si>
  <si>
    <t xml:space="preserve">м-н "Алтын-Туу" (хоз.товары) Танзаевой Алтынай Анатольевны </t>
  </si>
  <si>
    <t>Всего по району:</t>
  </si>
  <si>
    <t>Всего по району продовольственных:</t>
  </si>
  <si>
    <t>Всего по району промышленных:</t>
  </si>
  <si>
    <t>Всего по району смешанных:</t>
  </si>
  <si>
    <t>8.00-24.00</t>
  </si>
  <si>
    <t>м-н "Анастасия" Туребаевой Гульзат Хинаятовны</t>
  </si>
  <si>
    <t>с.Акташ,ул.К. Маркса,17-б</t>
  </si>
  <si>
    <t>м-н "Обувь" Копусовой Зулайхи Абиевны</t>
  </si>
  <si>
    <t>м-н "Автозапчасти"  Барсуковой Натальи Николаевны</t>
  </si>
  <si>
    <t>с.Акташ, Лесная, 2б</t>
  </si>
  <si>
    <t>м-н ООО "Ника"</t>
  </si>
  <si>
    <t>с.Акташ,ул.Трудовая,19</t>
  </si>
  <si>
    <t>с.Акташ, ул.Трудовая,11</t>
  </si>
  <si>
    <t>м-н "Автозапчасти" Джабатаева Ертыргана Кабасовича</t>
  </si>
  <si>
    <t>с.Акташ, ул.Крайняя,10а</t>
  </si>
  <si>
    <t>м-н "Автозапчасти" Зверева Сергея Константиновича</t>
  </si>
  <si>
    <t>м-н "Ырысту" Мешкевой Марины Константиновны</t>
  </si>
  <si>
    <t>с.Паспарта, ул.Куюкова,45а</t>
  </si>
  <si>
    <t>м-н "Башкаус" Мичуевой Елены Петровны</t>
  </si>
  <si>
    <t>с.Балыктуюль, ул.Центральная,87</t>
  </si>
  <si>
    <t>с.Чибит, ул.Молодежная, 28 а</t>
  </si>
  <si>
    <r>
      <t xml:space="preserve">Торгующие пивом </t>
    </r>
    <r>
      <rPr>
        <b/>
        <sz val="10"/>
        <rFont val="Times New Roman"/>
        <family val="1"/>
      </rPr>
      <t>(да/нет)</t>
    </r>
  </si>
  <si>
    <t xml:space="preserve"> м-н  ООО "Загадка" Бадыкиной Светланы Васильевны   </t>
  </si>
  <si>
    <t>м-н "Солоны-2" Савкиной Елизаветы Ивановны</t>
  </si>
  <si>
    <t>м-н "Эдельвейс" Тазранова Валерия Ивановича</t>
  </si>
  <si>
    <t>(4 кв.м.арендует ООО "Эдельвейс)</t>
  </si>
  <si>
    <t>м-н "Алтынай" Кеденовой Светланы Станиславовны</t>
  </si>
  <si>
    <t>м-н «Тандалай»  Танзаевой Алтынай Анатольевны</t>
  </si>
  <si>
    <t>м-н "Синильга"  Бадыкиной Светланы Васильевны</t>
  </si>
  <si>
    <t xml:space="preserve">м-н «Солоны»  Савкиной Елизаветы Ивановны  </t>
  </si>
  <si>
    <t>м-н "Ая" Ядомыковой Алии Егоровны</t>
  </si>
  <si>
    <t>м-н "Ваш выбор" Олчоновой А.К.</t>
  </si>
  <si>
    <t>м-н "Эверест"  Тазранова Валерия Ивановича</t>
  </si>
  <si>
    <t>с. Улаган, ул.Мира 17/1</t>
  </si>
  <si>
    <t>с.Улаган, ул.Трактовая 2а</t>
  </si>
  <si>
    <t>с.Улаган, ул.Кокышева 45а</t>
  </si>
  <si>
    <t>с.Улаган, ул.Заречная 24а</t>
  </si>
  <si>
    <t>с.Улаган, ул.Больничная 53</t>
  </si>
  <si>
    <t>М-н "Мебель, галантерея" Жигулева Юрия Григорьевича</t>
  </si>
  <si>
    <t xml:space="preserve">м-н "Березка" Кыдыковой Лалы Борисовны </t>
  </si>
  <si>
    <t>с.Балыкча, ул.Центральная,38б</t>
  </si>
  <si>
    <t>м-н Калановой Екатерины Анатольевны</t>
  </si>
  <si>
    <t>с.Балыкча, ул.Грибная,4а</t>
  </si>
  <si>
    <t xml:space="preserve">частная </t>
  </si>
  <si>
    <t xml:space="preserve">м-н "Ника" Бачимова Артура Григорьевича </t>
  </si>
  <si>
    <t>с.Балыктуюль, ул. Центральная,6/3</t>
  </si>
  <si>
    <t>с.Балыктуюль, пер.Кызыл-Таш</t>
  </si>
  <si>
    <t>м-н "Белуха" Яковлевой Лидии Васильевны</t>
  </si>
  <si>
    <t>с.Акташ, ул.Ст.Мохова,15</t>
  </si>
  <si>
    <t>м-н "Магнат" Тяковой Наиры Георгиевны</t>
  </si>
  <si>
    <t>м-н "Корзинка" ООО "Тандалай" Танзаева Юрия Лазарьевича</t>
  </si>
  <si>
    <t>м-н "Жасмин" Кадятиной Людмилы Сунеревны</t>
  </si>
  <si>
    <t>с.Кара-Кудюр,ул. Центральная,22б</t>
  </si>
  <si>
    <t>кафе турбазы ИП Тадышева Салавата Андреевича</t>
  </si>
  <si>
    <t>с.Балыктуюль, урочище "Кату-Ярык"; тел. 8-913-692-42-73</t>
  </si>
  <si>
    <t>лето</t>
  </si>
  <si>
    <t>с.Балыктуюль, урочище "Кату-Ярык"; тел. 8-913-694-99-35</t>
  </si>
  <si>
    <t>с.Балыкча, урочище Кырсай</t>
  </si>
  <si>
    <t>с.Балыкча, урочище Карагай</t>
  </si>
  <si>
    <t>кафе турбазы "Алтын-Туу",          ООО"Алтын Туу" Ионко В.П.</t>
  </si>
  <si>
    <t>с.Балыкча</t>
  </si>
  <si>
    <t>м-н "Радмила" Куюковой Тамары Савельевны</t>
  </si>
  <si>
    <t>м-н "Удача" Бушулдаева Виктора Геннадьевича</t>
  </si>
  <si>
    <t>с.Улаган, ул.Энергетиков,12</t>
  </si>
  <si>
    <t>м-н "Автодом" Мекина Сергея Максимовича</t>
  </si>
  <si>
    <t>с.Улаган, ул.Кокышева, 24а</t>
  </si>
  <si>
    <t>м-н "Алтай" Байжигитовой Зарины Владимировны</t>
  </si>
  <si>
    <t>муниципального образования "Улаганский район" по состоянию на 01.01.2014г.</t>
  </si>
  <si>
    <t>м-н "Настена" Кудюшевой Любовь Робертиновны</t>
  </si>
  <si>
    <t>м-н "Ачык" Натовой Айсуры Сергеевны</t>
  </si>
  <si>
    <t>м-н «Одежда» Трышкановой Ирины Анатольевны</t>
  </si>
  <si>
    <t>м-н «Арчын»   Третьяковой Галины Михайловны</t>
  </si>
  <si>
    <t>м-н "Ырысту" Кендиенова Петра Сергеевича</t>
  </si>
  <si>
    <t>с.Улаган, ул.Калкина,30</t>
  </si>
  <si>
    <t>м-н "Минимаркет Алтай" Сартаковой Светланы Михайловны</t>
  </si>
  <si>
    <t>с.Улаган, ул.Спортивная,2б</t>
  </si>
  <si>
    <t>10.00-22.00</t>
  </si>
  <si>
    <t>м-н «Дилдыс»                            Кеденовой Лилии Игнатьевны</t>
  </si>
  <si>
    <t>Магазин "Дилдыс" Тазрановой Зои Иосифовны</t>
  </si>
  <si>
    <t>м-н "Талисман" Купиной Любовь Михайловны</t>
  </si>
  <si>
    <t>с.Балыкча, ул.Центральная,48а</t>
  </si>
  <si>
    <t>м-н «Ассорти» Бадыкина Александра Владимировича</t>
  </si>
  <si>
    <t>ооо "Дионис" 10,0 кв.м)</t>
  </si>
  <si>
    <t>(ооо "Фортуна" 10,0 кв.м)</t>
  </si>
  <si>
    <t>с.Улаган, ул.Санаа,27</t>
  </si>
  <si>
    <t>(ооо "Плутос" 10,0 кв.м)</t>
  </si>
  <si>
    <t>(ООО "Крепость-3" 10,0 кв.м)</t>
  </si>
  <si>
    <t>(ООО "Риконт-2, 10,0 кв.м)</t>
  </si>
  <si>
    <t>(ООО "Плутос" 10,0 кв.м)</t>
  </si>
  <si>
    <t>(ООО "Крепость-3, 10,0 кв.м)</t>
  </si>
  <si>
    <t>(ООО "Розница" 10,0 кв.м)</t>
  </si>
  <si>
    <t>8.00-23.00</t>
  </si>
  <si>
    <t>ООО "Коммунальные системы" 10,0 кв.м)</t>
  </si>
  <si>
    <t>(10,0 кв.м. арендует ООО "Рослав")</t>
  </si>
  <si>
    <t>(10,0 кв.м. арендует ООО "Парламент"</t>
  </si>
  <si>
    <t xml:space="preserve"> (10,0 кв.м. арендует ООО "Рослав")</t>
  </si>
  <si>
    <t>(10,0 кв.м. арендует ООО "Фаворит")</t>
  </si>
  <si>
    <t>с. Акташ, ул. Карла-Маркса, д. 14</t>
  </si>
  <si>
    <t xml:space="preserve">ООО "Белуха" </t>
  </si>
  <si>
    <t>ООО "Телец"</t>
  </si>
  <si>
    <t>с.Акташ, ул.Южная, 39</t>
  </si>
  <si>
    <t>4.6 - тов. повс. спроса</t>
  </si>
  <si>
    <t>с.Улаган, ул.Санаа,26/1; тел.дом.22-2-42</t>
  </si>
  <si>
    <t>4.8 - неспец. непрод.</t>
  </si>
  <si>
    <t>м-н "Автозапчасти" Кубешева Александра Егоровича</t>
  </si>
  <si>
    <t>м-н "Автозапчасти" Баграшевой Анюты Николаевны</t>
  </si>
  <si>
    <t xml:space="preserve">м-н "Радуга" (хоз.товары)  Прокопьевой Елены Александровны </t>
  </si>
  <si>
    <t xml:space="preserve">м-н "Радуга" (Одежда) Прокопьевой Елены Александровны </t>
  </si>
  <si>
    <t>м-н "Надежда " Волынец Виктора Васильевича</t>
  </si>
  <si>
    <t xml:space="preserve">м-н "Вираж-2" (автозапчасти) Барсуковой Натальи Николаевны </t>
  </si>
  <si>
    <t>м-н "Чедирген" Натова Анатолия Павловича</t>
  </si>
  <si>
    <t xml:space="preserve">м-н "Корзинка Гордеева" Гордеева Александра Викторовича </t>
  </si>
  <si>
    <t xml:space="preserve">м-н "Восток" Гордеева Александра Викторовича </t>
  </si>
  <si>
    <t>м-н "Тандак" Тадышевой Галины Игнатьевны</t>
  </si>
  <si>
    <t>м-н «Любимый» Токоекова Леонида Лазаревича</t>
  </si>
  <si>
    <t>м-н "Ксюша"  Волынец Екатерины Викторовны</t>
  </si>
  <si>
    <t xml:space="preserve">м-н «Все для дома-2» Сахильяновой  Раисы Арбыновны </t>
  </si>
  <si>
    <t xml:space="preserve">Специализация предприятия, местонахождение (адрес, телефон) </t>
  </si>
  <si>
    <t>м-н "Корзинка Чолмон" Тойлоновой Надежды Валерьевны</t>
  </si>
  <si>
    <t>м-н "Хозяюшка"Тадышева Салавата  Андреевича</t>
  </si>
  <si>
    <t>( ООО "Плутос" 10,0 кв.м)</t>
  </si>
  <si>
    <t>(ООО "Крепость"-регион 3, 10,0 кв.м)</t>
  </si>
  <si>
    <t>"Батыр-Кол-1" Кеденова Геннадия Петровича</t>
  </si>
  <si>
    <t>"Батыр-Кол-2" Кеденова Геннадия Петровича</t>
  </si>
  <si>
    <t>с.Коо, ул.Западная,3а, тел. 8-913-694-73-51</t>
  </si>
  <si>
    <t>с.Коо, ул.Восточная, 6/а, тел. 8-913-697-27-16</t>
  </si>
  <si>
    <t>с.Балыкча, ул.Центральная, 20/а, тел. 8-913-690-92-25</t>
  </si>
  <si>
    <t>с.Балыкча, ул.Центральная, 15/а, тел. 8-913-991-97-28</t>
  </si>
  <si>
    <t>с.Балыкча, ул.Центральная,18/а, тел. 8-913-997-67-45</t>
  </si>
  <si>
    <t>с.Балыкча, ул.Центральная,28, тел. 8-913-695-82-96</t>
  </si>
  <si>
    <t>с.Балыкча, ул.Центральная,29, тел. 8-913-691-37-60</t>
  </si>
  <si>
    <t>с.Балыкча, ул.Центральная,37, тел. 8-913-694-75-14</t>
  </si>
  <si>
    <t xml:space="preserve">м-н «Мария»  ООО "Сартакпай"  Сартакова Олега Гавриловича </t>
  </si>
  <si>
    <t>м-н «Телец»  ООО "Телец" Тымыевой Натальи Геннадьевны</t>
  </si>
  <si>
    <t>м-н "Ырысту" ООО "Кырсай" Тымыевой Раисы Николаевны</t>
  </si>
  <si>
    <t>с.Чибиля, ул.Центральная,5; тел. 22-1-15</t>
  </si>
  <si>
    <t>с.Акташ ул.Ст.Мохова, 30</t>
  </si>
  <si>
    <t xml:space="preserve">с.Акташ, ул.Ленина 21; тел. 23-7-48                                       </t>
  </si>
  <si>
    <t>с.Акташ, ул. Ст. Мохова, 14</t>
  </si>
  <si>
    <t>с.Акташ, ул. Пушкина, 3</t>
  </si>
  <si>
    <t>Ломбарды</t>
  </si>
  <si>
    <t>с.Улаган, ул. Санаа, 37а</t>
  </si>
  <si>
    <t>с.Улаган, ул. Санаа,17а</t>
  </si>
  <si>
    <t>Аптека ООО "Телец" Сайминой Н.Т.</t>
  </si>
  <si>
    <t>с.Улаган, ул.А.В.Санаа, 37; тел.дом. 22-3-47</t>
  </si>
  <si>
    <t>Наименование предприятия (Ф.И.О. предпринимателя, название торговой точки)</t>
  </si>
  <si>
    <t xml:space="preserve">м-н «Контакт» Пьянкиной Екатерины Павловны </t>
  </si>
  <si>
    <t>3.</t>
  </si>
  <si>
    <t>м-н Сабуловой М.Г.</t>
  </si>
  <si>
    <t>нет</t>
  </si>
  <si>
    <t>с.Балыктуюль, ул.Центральная,85/1</t>
  </si>
  <si>
    <t>м-н «Загадка» Мичуевой Элеоноры Петровны</t>
  </si>
  <si>
    <t>м-н "Алтай" Язарова Любовь Альбертовна</t>
  </si>
  <si>
    <t>м-н "Успех" Синдиновой Нины Ивановны</t>
  </si>
  <si>
    <t>с.Чибиля, ул.Центральная, 36/1</t>
  </si>
  <si>
    <t>м-н "Удача" Калановой Екатерины Анатольевны</t>
  </si>
  <si>
    <t xml:space="preserve">да </t>
  </si>
  <si>
    <t>м-н "Спецодежда" Олченовой А.К.</t>
  </si>
  <si>
    <t>м-н «Арба»                           Тойдоновой Евгении Александровны</t>
  </si>
  <si>
    <t>с.Улаган, ул.Карамаева,24б</t>
  </si>
  <si>
    <t>(10 кв.м. арендует ООО "Щедрый вечер-16")</t>
  </si>
  <si>
    <t>кафе "Виктория" Бачишевой Лилии Николаевны</t>
  </si>
  <si>
    <t>24 пос. мест, 35 кв.м.</t>
  </si>
  <si>
    <t>64 пос.мест,  50 кв.м.</t>
  </si>
  <si>
    <t>89 пос.мест,  64,6 кв.м</t>
  </si>
  <si>
    <t>20 пос.мест, 16 кв.м</t>
  </si>
  <si>
    <t>20 пос. мест, 50 кв.м.</t>
  </si>
  <si>
    <t>40 пос.мест, 100 кв.м.</t>
  </si>
  <si>
    <t>20 пос. мест, 40 кв.м.</t>
  </si>
  <si>
    <t>15 пос. мест, 35 кв.м.</t>
  </si>
  <si>
    <t>с.Улаган, ул.Кокышева, 37</t>
  </si>
  <si>
    <t>60 кг в сутки</t>
  </si>
  <si>
    <t>ИП Тадышева Галина Игнатьевна</t>
  </si>
  <si>
    <t>с.Улаган, ул. Майская,5</t>
  </si>
  <si>
    <t>ИП Уйгурова Ольга Алексеевна</t>
  </si>
  <si>
    <t>42 кг в сутки</t>
  </si>
  <si>
    <t>м-н "Ырысту" Тымыевой Раисы Николаевны</t>
  </si>
  <si>
    <t xml:space="preserve">кафе турбазы "Карагай",                        ЗАО "Таежный залив" </t>
  </si>
  <si>
    <t>кафе турбазы "Кырсай",  Тымыевой Раисы Николаевны</t>
  </si>
  <si>
    <t>с. Улаган, ул.Калкина,2/а; тел.дом.22-3-34</t>
  </si>
  <si>
    <t>с.Саратан,ул.Вагаева,46/1</t>
  </si>
  <si>
    <t xml:space="preserve">нет </t>
  </si>
  <si>
    <t>с.Чибиля, ул.Улаганская,15"а"</t>
  </si>
  <si>
    <t>м-н "Карлагаш" Тазрашева Аржан Алексеевича</t>
  </si>
  <si>
    <t>М-н Бачишевой Анны Федосьевны</t>
  </si>
  <si>
    <t>с.Балыктуюль, ул. Центральная,48/1</t>
  </si>
  <si>
    <t>м-н "Хозяюшка"Тадышевой Дины Самсоновны</t>
  </si>
  <si>
    <t>с.Улаган, ул. Трактовая,2б</t>
  </si>
  <si>
    <t>с.Улаган, ул.Заречная, 2б</t>
  </si>
  <si>
    <t>с. Акташ ул. Ст. Мохова д. 14</t>
  </si>
  <si>
    <t>м-н "Промышленные товары" Барсуковой Натальи Николаевны</t>
  </si>
  <si>
    <t>м-н "Белуха" Белеева Алексея Геннадьевича</t>
  </si>
  <si>
    <t>с. Улаган, ул.Заречная,д2в</t>
  </si>
  <si>
    <t>м-н "Искра" Петпенековой Анжелы Ивановны</t>
  </si>
  <si>
    <t>ИП Фоминых Ирина Васильевна</t>
  </si>
  <si>
    <t>с.Акташ, ул. Парковая д. 36</t>
  </si>
  <si>
    <t>ИП Тандин Санат Юрьевич</t>
  </si>
  <si>
    <t>с.Улаган, ул.Подгорная,3а</t>
  </si>
  <si>
    <t xml:space="preserve">м-н "Мария-Ра" </t>
  </si>
  <si>
    <t>с.Улаган, ул.Санаа,11</t>
  </si>
  <si>
    <t>м-н "Мария-Ра" дир. Ракшин Александр Федорович</t>
  </si>
  <si>
    <t>М-н Тадышевой Айсулы Борисовны</t>
  </si>
  <si>
    <t>с.Балыктуюль ул.Победы,7/1</t>
  </si>
  <si>
    <t xml:space="preserve">с.Акташ, ул К.Макса,14 </t>
  </si>
  <si>
    <t>м-н "Мужская одежда" Королевой Ирина Вячеславовны</t>
  </si>
  <si>
    <t>8.00-15.00</t>
  </si>
  <si>
    <t>Аптечный киоск Маминой Надежды Абрамовны</t>
  </si>
  <si>
    <t>с.Улаган ул. Больничная 55</t>
  </si>
  <si>
    <t>с.Улаган ул.Санаа  11</t>
  </si>
  <si>
    <t xml:space="preserve">4 шт. </t>
  </si>
  <si>
    <t>м-н"Алтын Тана" Бадыниной Эмилии Владимировны</t>
  </si>
  <si>
    <t xml:space="preserve">с. Чибиля ул.Центральная 21,а </t>
  </si>
  <si>
    <t>с. Акташ ул. Ст. Мохова д. 18</t>
  </si>
  <si>
    <t>с.Акташ, ул. К.Маркса,14</t>
  </si>
  <si>
    <t>АЗС "Ника" Кондаковой О.В.</t>
  </si>
  <si>
    <t>с.Чибит, ул.Эже Туру,6</t>
  </si>
  <si>
    <t xml:space="preserve">м-н "Одежда" Чукиной Веры Анатольевны </t>
  </si>
  <si>
    <t>с.Улаган, ул.А.В.Санаа, 15а</t>
  </si>
  <si>
    <t>м-н "Автозапчасти"  Челчугашева Алексея Александровича</t>
  </si>
  <si>
    <t xml:space="preserve">с.Улаган, ул.юбилейная, 38а </t>
  </si>
  <si>
    <t>м-н "Все для дома" Тазрашевой Татьяны Николаевны</t>
  </si>
  <si>
    <t>аренда</t>
  </si>
  <si>
    <t>м-н "Одежда" Тудуркина Юрия Михайловича</t>
  </si>
  <si>
    <t>с.с.Улаган, ул.Санаа,11</t>
  </si>
  <si>
    <t>с.Улаган,ул Санаа,41</t>
  </si>
  <si>
    <t>с.Улаган, ул.Санаа,17</t>
  </si>
  <si>
    <t>с.Улаган, ул.Санаа,7</t>
  </si>
  <si>
    <t>с.Улаган, ул.А.В.Санаа,27а</t>
  </si>
  <si>
    <t>36 пос.мест, 40 кв.м.</t>
  </si>
  <si>
    <t>АЗС ИП Тойдоновой Евгении Александровны</t>
  </si>
  <si>
    <t>с.Улаган, ул. Санаа,15а</t>
  </si>
  <si>
    <t>м-н "Магнолия "  Уханова Андрея Анатольевича</t>
  </si>
  <si>
    <t>м-н «Ирбис»  Уханова Андрея Анатольевича</t>
  </si>
  <si>
    <t>АЗС Топчиной Айаны Геннадьевны</t>
  </si>
  <si>
    <t>Аптечный киоск «Эзин» Олчоновой Эльвиры Игнатьевны</t>
  </si>
  <si>
    <t>АЗС ООО "Горно-Алтайск Нефтепродукт" Пухарева Алексея Валерьевича</t>
  </si>
  <si>
    <t>с.Улаган, ул.Трактовая,14В</t>
  </si>
  <si>
    <t>8 шт.</t>
  </si>
  <si>
    <t>курглосуточно</t>
  </si>
  <si>
    <t>кафе "Ковчег" Новоселовой Ольги Владимировны</t>
  </si>
  <si>
    <t>с.Акташ, ул.Акадамика Кузнецова, 2</t>
  </si>
  <si>
    <t>100 пос.мест, 147кв.м</t>
  </si>
  <si>
    <t>Аптечный киоск "Аптека низких цен" Олчоновой Эльвиры Игнатьевны</t>
  </si>
  <si>
    <t>Аптечный киоск "Алтын-Туу" Саниной Александры Александровны</t>
  </si>
  <si>
    <t>Аптека БУЗ РА "Улаганская РБ"</t>
  </si>
  <si>
    <t>с.Улаган, ул.Больничная,30</t>
  </si>
  <si>
    <t>8.30-16.42</t>
  </si>
  <si>
    <t>госуд.</t>
  </si>
  <si>
    <t xml:space="preserve">м-н "Все для дома" Белеева Артура Николаевича </t>
  </si>
  <si>
    <t>м-н "Эдельвейс" Сабуловой Алены Валерьевны</t>
  </si>
  <si>
    <t>(4 кв.м.арендует ООО "Позитив")</t>
  </si>
  <si>
    <t>м-н "Эверест"  Сабуловой Алены Валерьевны</t>
  </si>
  <si>
    <t>м-н "Одежда для всех" Масканова Александра Солтоновича</t>
  </si>
  <si>
    <t xml:space="preserve">м-н "Корзинка" Манзыровой Алевтины Алековны </t>
  </si>
  <si>
    <t>с.Улаган, ул.Подгорная,38 а</t>
  </si>
  <si>
    <t>(ООО "Щедрый вечер" арендует 10,0 кв.м)</t>
  </si>
  <si>
    <t>не</t>
  </si>
  <si>
    <t>( ООО "Позитив" 10,0 кв.м)</t>
  </si>
  <si>
    <t xml:space="preserve">м-н «Мария»    Сартакова Олега Гавриловича </t>
  </si>
  <si>
    <t>м-н «Телец» Тымыевой Натальи Геннадьевны</t>
  </si>
  <si>
    <t>м-н  "Алтын-Туу"  Тюльтековой Надежды Николаевны</t>
  </si>
  <si>
    <t>м-н "Эзен" Кыдыкова Станислава Анатольевича</t>
  </si>
  <si>
    <t>с.Балыкча, ул.Грибная, б/н</t>
  </si>
  <si>
    <t xml:space="preserve">с.Балыкча, ул.центральная,27 </t>
  </si>
  <si>
    <t>с.Балыкча, ул.Центральная,29</t>
  </si>
  <si>
    <t>м-н "Синильга"  Бадыкина Эзендей Васильевича</t>
  </si>
  <si>
    <t>с.Улаган,ул.Санаа,26/2</t>
  </si>
  <si>
    <t>м-н "Элит" Копусовой  Зулайхи Абиевны</t>
  </si>
  <si>
    <t xml:space="preserve">м-н «Эдельвейс» Топчиной Ирины Константиновны  </t>
  </si>
  <si>
    <t>м-н "Кан-Алтай" Кеденовой Дарьи Альбертовны</t>
  </si>
  <si>
    <t xml:space="preserve">м-н "Микс" Смотровой Вероники Александровны </t>
  </si>
  <si>
    <t>с.Акташ, ул.Ленина,18</t>
  </si>
  <si>
    <t xml:space="preserve">(11,8 кв.м. арендует ООО "Пирамида" </t>
  </si>
  <si>
    <t>(4кв.м. арендует ООО "Щедрый вечер")</t>
  </si>
  <si>
    <t>(4,0 кв.м. арендует ООО "Щедрый вечер")</t>
  </si>
  <si>
    <t>(5,0 кв.м. арендует ООО "щедрый вечер")</t>
  </si>
  <si>
    <t xml:space="preserve">(ООО "Позитив" 4,0 кв.м.) </t>
  </si>
  <si>
    <t>кафе "М-52" Джакипова Келгенбека Удилбековича</t>
  </si>
  <si>
    <t>с.Акташ, ул.Лесная,2 б</t>
  </si>
  <si>
    <t>Закусочная "Кумуш" Кудюшевой Виктории Робертиновны</t>
  </si>
  <si>
    <t>кафе турбазы "Эзен",  Танзаевой Алтынай Анатольевны</t>
  </si>
  <si>
    <t xml:space="preserve">аренда </t>
  </si>
  <si>
    <t>ООО "Ритейл" магазин "Дринкшоп" Кочуганов Анатолий Валерьевич</t>
  </si>
  <si>
    <t>с.Акташ ул. Кузнецова,2</t>
  </si>
  <si>
    <t>50 пос. мест</t>
  </si>
  <si>
    <t>Кафе- бар «Ырыс гуль» Кадыровой Ботакёс Советовны</t>
  </si>
  <si>
    <t>муниципального образования "Улаганский район" по состоянию на 01.01.2021г.</t>
  </si>
  <si>
    <t>м-н "Данилка" Трышкановой Ирины Анатольевны</t>
  </si>
  <si>
    <t>м-н "Светлана" Жигулевой Светланы Лечевны</t>
  </si>
  <si>
    <t>с.Акташ, ул.Ст.Мохова,18</t>
  </si>
  <si>
    <t>9,00-22,00</t>
  </si>
  <si>
    <t>(4кв.м. арендует ООО "Парламент"</t>
  </si>
  <si>
    <t>с. Акташ ул. Ст. Мохова д. 16 А</t>
  </si>
  <si>
    <t>м-н Ультуркеевой Айаны Владимировны</t>
  </si>
  <si>
    <t>с.Балыктуюот, пер.Набережный,3</t>
  </si>
  <si>
    <t>м-н "Ивушка" Тадышевой Марины Николаевны</t>
  </si>
  <si>
    <t>с. Балыктуюль, ул.Победы,40</t>
  </si>
  <si>
    <t>м-н "Северина" Манзырова Александра Анатольевича</t>
  </si>
  <si>
    <t>с.Балыктуюль, ул.Центральная,64/1</t>
  </si>
  <si>
    <t>м-н "Радуга" Штановой Марии Владимировны</t>
  </si>
  <si>
    <t>с.балыктуюль, ул.Больничная, 1а</t>
  </si>
  <si>
    <t>м-н «Тандалай»  Танзаева Юрия Лазарьевича</t>
  </si>
  <si>
    <t xml:space="preserve">м-н "Мебель" Танзаева Юрия Лазарьевича </t>
  </si>
  <si>
    <t>м-н "Одежда, обувь" Манзыровой Алевтины Алековны</t>
  </si>
  <si>
    <t>с.Улаган, ул. Санаа,41а</t>
  </si>
  <si>
    <t>м-н "Одежда" Тазрашевой Тамары Васильевны</t>
  </si>
  <si>
    <t>с.Улаган, ул. А.В.Санаа,23а</t>
  </si>
  <si>
    <t>м-н "Пегас" Юлукова Мерген Сергеевича</t>
  </si>
  <si>
    <t>м-н "Охота, рыбалка" Куюкова Константина Гавриловича</t>
  </si>
  <si>
    <t>с.Улаган, ул.Кокышева, 31а</t>
  </si>
  <si>
    <t>м-н "Лоя" Асканаковой Анны Альбертовны</t>
  </si>
  <si>
    <t>с.Улаган, ул. А.В.Санаа,29/1</t>
  </si>
  <si>
    <t>м-н "спецодежда" Ядомыковой Марины Николаевны</t>
  </si>
  <si>
    <t>с.Улаган, ул.Санаа,22/2</t>
  </si>
  <si>
    <t>Столовая "Тепши" Самтаевой Любовь Мироновны</t>
  </si>
  <si>
    <t>АЗС Чеблакова Геннадия Егоровича</t>
  </si>
  <si>
    <t>с.Улаган ул. Трактовая,2</t>
  </si>
  <si>
    <t>ООО "Ломбард Диомант"</t>
  </si>
  <si>
    <t>с.Чибиля,ул Улаганская,35</t>
  </si>
  <si>
    <t xml:space="preserve"> Социальные магазины  на территории Улаганского района не имеются</t>
  </si>
  <si>
    <t xml:space="preserve">Аптека ООО "Эко фарм 04" </t>
  </si>
  <si>
    <t>Аптека Олчоновой Эльвиры Игнатьевны</t>
  </si>
  <si>
    <t>с.Акташ,ул.Ст.Мохова 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</si>
</sst>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2">
    <font>
      <sz val="10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17" fontId="5" fillId="4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17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" fontId="5" fillId="34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" fontId="5" fillId="4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  <xf numFmtId="0" fontId="15" fillId="32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2" fontId="5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38" borderId="0" xfId="0" applyFont="1" applyFill="1" applyAlignment="1">
      <alignment horizontal="left" vertical="top" wrapText="1"/>
    </xf>
    <xf numFmtId="0" fontId="5" fillId="38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1" fillId="39" borderId="13" xfId="0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horizontal="left" vertical="center" wrapText="1"/>
    </xf>
    <xf numFmtId="0" fontId="51" fillId="38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view="pageBreakPreview" zoomScale="89" zoomScaleNormal="65" zoomScaleSheetLayoutView="89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37" sqref="H137"/>
    </sheetView>
  </sheetViews>
  <sheetFormatPr defaultColWidth="9.00390625" defaultRowHeight="12.75"/>
  <cols>
    <col min="1" max="1" width="7.75390625" style="33" customWidth="1"/>
    <col min="2" max="2" width="7.625" style="75" hidden="1" customWidth="1"/>
    <col min="3" max="3" width="35.625" style="109" customWidth="1"/>
    <col min="4" max="4" width="13.75390625" style="3" customWidth="1"/>
    <col min="5" max="5" width="15.00390625" style="3" customWidth="1"/>
    <col min="6" max="6" width="33.875" style="109" customWidth="1"/>
    <col min="7" max="7" width="14.375" style="3" customWidth="1"/>
    <col min="8" max="8" width="18.75390625" style="3" customWidth="1"/>
    <col min="9" max="9" width="12.125" style="3" customWidth="1"/>
    <col min="10" max="10" width="38.125" style="3" customWidth="1"/>
    <col min="11" max="11" width="21.875" style="111" hidden="1" customWidth="1"/>
    <col min="12" max="12" width="10.00390625" style="39" hidden="1" customWidth="1"/>
    <col min="13" max="13" width="14.625" style="39" hidden="1" customWidth="1"/>
    <col min="14" max="14" width="1.1210937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1"/>
      <c r="I1" s="162"/>
      <c r="J1" s="34"/>
      <c r="K1" s="114"/>
      <c r="L1" s="34"/>
      <c r="M1" s="34"/>
      <c r="N1" s="34"/>
      <c r="O1" s="34"/>
    </row>
    <row r="2" spans="1:15" s="33" customFormat="1" ht="15.75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38"/>
      <c r="K2" s="115"/>
      <c r="L2" s="31"/>
      <c r="M2" s="31"/>
      <c r="N2" s="31"/>
      <c r="O2" s="31"/>
    </row>
    <row r="3" spans="1:15" s="33" customFormat="1" ht="15.75">
      <c r="A3" s="163" t="s">
        <v>528</v>
      </c>
      <c r="B3" s="163"/>
      <c r="C3" s="163"/>
      <c r="D3" s="163"/>
      <c r="E3" s="163"/>
      <c r="F3" s="163"/>
      <c r="G3" s="163"/>
      <c r="H3" s="163"/>
      <c r="I3" s="163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56" t="s">
        <v>8</v>
      </c>
      <c r="B8" s="156"/>
      <c r="C8" s="157"/>
      <c r="D8" s="157"/>
      <c r="E8" s="157"/>
      <c r="F8" s="157"/>
      <c r="G8" s="157"/>
      <c r="H8" s="157"/>
      <c r="I8" s="157"/>
      <c r="J8" s="42"/>
      <c r="K8" s="116"/>
      <c r="L8" s="83"/>
      <c r="M8" s="83"/>
      <c r="N8" s="83"/>
      <c r="O8" s="81"/>
      <c r="P8" s="81"/>
      <c r="Q8" s="81"/>
    </row>
    <row r="9" spans="1:17" s="85" customFormat="1" ht="39.75" customHeight="1">
      <c r="A9" s="7">
        <v>1</v>
      </c>
      <c r="B9" s="35">
        <v>2</v>
      </c>
      <c r="C9" s="6" t="s">
        <v>292</v>
      </c>
      <c r="D9" s="7" t="s">
        <v>4</v>
      </c>
      <c r="E9" s="7" t="s">
        <v>4</v>
      </c>
      <c r="F9" s="6" t="s">
        <v>344</v>
      </c>
      <c r="G9" s="7" t="s">
        <v>3</v>
      </c>
      <c r="H9" s="23">
        <v>70</v>
      </c>
      <c r="I9" s="7" t="s">
        <v>197</v>
      </c>
      <c r="J9" s="44" t="s">
        <v>492</v>
      </c>
      <c r="K9" s="116" t="s">
        <v>343</v>
      </c>
      <c r="L9" s="82"/>
      <c r="M9" s="82"/>
      <c r="N9" s="82"/>
      <c r="O9" s="82"/>
      <c r="P9" s="81"/>
      <c r="Q9" s="81"/>
    </row>
    <row r="10" spans="1:17" s="34" customFormat="1" ht="50.25" customHeight="1">
      <c r="A10" s="24">
        <v>2</v>
      </c>
      <c r="B10" s="36">
        <v>4</v>
      </c>
      <c r="C10" s="6" t="s">
        <v>265</v>
      </c>
      <c r="D10" s="7" t="s">
        <v>391</v>
      </c>
      <c r="E10" s="7" t="s">
        <v>391</v>
      </c>
      <c r="F10" s="6" t="s">
        <v>508</v>
      </c>
      <c r="G10" s="7" t="s">
        <v>3</v>
      </c>
      <c r="H10" s="7">
        <v>45</v>
      </c>
      <c r="I10" s="7" t="s">
        <v>17</v>
      </c>
      <c r="J10" s="44"/>
      <c r="K10" s="116" t="s">
        <v>343</v>
      </c>
      <c r="L10" s="82"/>
      <c r="M10" s="82"/>
      <c r="N10" s="82"/>
      <c r="O10" s="82"/>
      <c r="P10" s="82"/>
      <c r="Q10" s="82"/>
    </row>
    <row r="11" spans="1:17" s="85" customFormat="1" ht="44.25" customHeight="1">
      <c r="A11" s="7">
        <v>3</v>
      </c>
      <c r="B11" s="35">
        <v>5</v>
      </c>
      <c r="C11" s="6" t="s">
        <v>491</v>
      </c>
      <c r="D11" s="7" t="s">
        <v>4</v>
      </c>
      <c r="E11" s="7" t="s">
        <v>4</v>
      </c>
      <c r="F11" s="6" t="s">
        <v>55</v>
      </c>
      <c r="G11" s="7" t="s">
        <v>3</v>
      </c>
      <c r="H11" s="7">
        <v>64</v>
      </c>
      <c r="I11" s="7" t="s">
        <v>34</v>
      </c>
      <c r="J11" s="44" t="s">
        <v>492</v>
      </c>
      <c r="K11" s="116" t="s">
        <v>343</v>
      </c>
      <c r="L11" s="82"/>
      <c r="M11" s="82"/>
      <c r="N11" s="82"/>
      <c r="O11" s="82"/>
      <c r="P11" s="81"/>
      <c r="Q11" s="81"/>
    </row>
    <row r="12" spans="1:17" s="90" customFormat="1" ht="15.75">
      <c r="A12" s="35"/>
      <c r="B12" s="35">
        <v>5</v>
      </c>
      <c r="C12" s="61" t="s">
        <v>235</v>
      </c>
      <c r="D12" s="35"/>
      <c r="E12" s="35"/>
      <c r="F12" s="61"/>
      <c r="G12" s="35"/>
      <c r="H12" s="37">
        <f>SUM(H9:H11)</f>
        <v>179</v>
      </c>
      <c r="I12" s="35"/>
      <c r="J12" s="45"/>
      <c r="K12" s="61"/>
      <c r="L12" s="88"/>
      <c r="M12" s="88"/>
      <c r="N12" s="88"/>
      <c r="O12" s="88"/>
      <c r="P12" s="89"/>
      <c r="Q12" s="89"/>
    </row>
    <row r="13" spans="1:17" s="90" customFormat="1" ht="16.5" thickBot="1">
      <c r="A13" s="35"/>
      <c r="B13" s="35"/>
      <c r="C13" s="61"/>
      <c r="D13" s="35"/>
      <c r="E13" s="35"/>
      <c r="F13" s="61"/>
      <c r="G13" s="35"/>
      <c r="H13" s="37"/>
      <c r="I13" s="35"/>
      <c r="J13" s="45"/>
      <c r="K13" s="61"/>
      <c r="L13" s="88"/>
      <c r="M13" s="88"/>
      <c r="N13" s="88"/>
      <c r="O13" s="88"/>
      <c r="P13" s="89"/>
      <c r="Q13" s="89"/>
    </row>
    <row r="14" spans="1:16" s="91" customFormat="1" ht="35.25" customHeight="1" thickBot="1">
      <c r="A14" s="16">
        <v>4</v>
      </c>
      <c r="B14" s="36">
        <v>1</v>
      </c>
      <c r="C14" s="146" t="s">
        <v>524</v>
      </c>
      <c r="D14" s="146" t="s">
        <v>234</v>
      </c>
      <c r="E14" s="146" t="s">
        <v>234</v>
      </c>
      <c r="F14" s="146" t="s">
        <v>534</v>
      </c>
      <c r="G14" s="146" t="s">
        <v>3</v>
      </c>
      <c r="H14" s="146">
        <v>15</v>
      </c>
      <c r="I14" s="146" t="s">
        <v>318</v>
      </c>
      <c r="J14" s="128"/>
      <c r="K14" s="116" t="s">
        <v>343</v>
      </c>
      <c r="L14" s="82"/>
      <c r="M14" s="82"/>
      <c r="N14" s="82"/>
      <c r="O14" s="81"/>
      <c r="P14" s="81"/>
    </row>
    <row r="15" spans="1:17" s="90" customFormat="1" ht="15.75">
      <c r="A15" s="35"/>
      <c r="B15" s="35">
        <v>1</v>
      </c>
      <c r="C15" s="61" t="s">
        <v>235</v>
      </c>
      <c r="D15" s="35"/>
      <c r="E15" s="35"/>
      <c r="F15" s="61"/>
      <c r="G15" s="35"/>
      <c r="H15" s="37">
        <f>H14</f>
        <v>15</v>
      </c>
      <c r="I15" s="35"/>
      <c r="J15" s="45"/>
      <c r="K15" s="61"/>
      <c r="L15" s="88"/>
      <c r="M15" s="88"/>
      <c r="N15" s="88"/>
      <c r="O15" s="88"/>
      <c r="P15" s="89"/>
      <c r="Q15" s="89"/>
    </row>
    <row r="16" spans="1:17" s="90" customFormat="1" ht="31.5">
      <c r="A16" s="56">
        <v>4</v>
      </c>
      <c r="B16" s="74">
        <f>B12+B15</f>
        <v>6</v>
      </c>
      <c r="C16" s="64" t="s">
        <v>243</v>
      </c>
      <c r="D16" s="56"/>
      <c r="E16" s="56"/>
      <c r="F16" s="64"/>
      <c r="G16" s="56"/>
      <c r="H16" s="57">
        <f>H12+H15</f>
        <v>194</v>
      </c>
      <c r="I16" s="56"/>
      <c r="J16" s="58"/>
      <c r="K16" s="122"/>
      <c r="L16" s="88"/>
      <c r="M16" s="88"/>
      <c r="N16" s="88"/>
      <c r="O16" s="88"/>
      <c r="P16" s="89"/>
      <c r="Q16" s="89"/>
    </row>
    <row r="17" spans="1:17" s="85" customFormat="1" ht="24" customHeight="1">
      <c r="A17" s="158" t="s">
        <v>10</v>
      </c>
      <c r="B17" s="159"/>
      <c r="C17" s="159"/>
      <c r="D17" s="159"/>
      <c r="E17" s="159"/>
      <c r="F17" s="159"/>
      <c r="G17" s="159"/>
      <c r="H17" s="159"/>
      <c r="I17" s="160"/>
      <c r="J17" s="47"/>
      <c r="K17" s="108"/>
      <c r="L17" s="82"/>
      <c r="M17" s="82"/>
      <c r="N17" s="82"/>
      <c r="O17" s="82"/>
      <c r="P17" s="81"/>
      <c r="Q17" s="81"/>
    </row>
    <row r="18" spans="1:17" s="85" customFormat="1" ht="32.25" customHeight="1">
      <c r="A18" s="17">
        <v>1</v>
      </c>
      <c r="B18" s="35">
        <v>1</v>
      </c>
      <c r="C18" s="19" t="s">
        <v>543</v>
      </c>
      <c r="D18" s="17" t="s">
        <v>40</v>
      </c>
      <c r="E18" s="17" t="s">
        <v>40</v>
      </c>
      <c r="F18" s="19" t="s">
        <v>164</v>
      </c>
      <c r="G18" s="17" t="s">
        <v>3</v>
      </c>
      <c r="H18" s="17">
        <v>321.7</v>
      </c>
      <c r="I18" s="17" t="s">
        <v>17</v>
      </c>
      <c r="J18" s="48"/>
      <c r="K18" s="116" t="s">
        <v>345</v>
      </c>
      <c r="L18" s="82"/>
      <c r="M18" s="82"/>
      <c r="N18" s="82"/>
      <c r="O18" s="82"/>
      <c r="P18" s="81"/>
      <c r="Q18" s="81"/>
    </row>
    <row r="19" spans="1:17" s="85" customFormat="1" ht="30.75" customHeight="1">
      <c r="A19" s="17">
        <v>2</v>
      </c>
      <c r="B19" s="35">
        <v>2</v>
      </c>
      <c r="C19" s="25" t="s">
        <v>56</v>
      </c>
      <c r="D19" s="21" t="s">
        <v>5</v>
      </c>
      <c r="E19" s="17" t="s">
        <v>40</v>
      </c>
      <c r="F19" s="19" t="s">
        <v>165</v>
      </c>
      <c r="G19" s="21" t="s">
        <v>3</v>
      </c>
      <c r="H19" s="21">
        <v>20</v>
      </c>
      <c r="I19" s="21" t="s">
        <v>24</v>
      </c>
      <c r="J19" s="49"/>
      <c r="K19" s="116" t="s">
        <v>345</v>
      </c>
      <c r="L19" s="82"/>
      <c r="M19" s="82"/>
      <c r="N19" s="82"/>
      <c r="O19" s="82"/>
      <c r="P19" s="81"/>
      <c r="Q19" s="81"/>
    </row>
    <row r="20" spans="1:17" s="85" customFormat="1" ht="32.25" customHeight="1">
      <c r="A20" s="17">
        <v>3</v>
      </c>
      <c r="B20" s="35">
        <v>3</v>
      </c>
      <c r="C20" s="25" t="s">
        <v>57</v>
      </c>
      <c r="D20" s="21" t="s">
        <v>5</v>
      </c>
      <c r="E20" s="17" t="s">
        <v>40</v>
      </c>
      <c r="F20" s="25" t="s">
        <v>166</v>
      </c>
      <c r="G20" s="21" t="s">
        <v>3</v>
      </c>
      <c r="H20" s="17">
        <v>26</v>
      </c>
      <c r="I20" s="21" t="s">
        <v>24</v>
      </c>
      <c r="J20" s="49"/>
      <c r="K20" s="116" t="s">
        <v>345</v>
      </c>
      <c r="L20" s="82"/>
      <c r="M20" s="82"/>
      <c r="N20" s="82"/>
      <c r="O20" s="82"/>
      <c r="P20" s="81"/>
      <c r="Q20" s="81"/>
    </row>
    <row r="21" spans="1:17" s="85" customFormat="1" ht="31.5" customHeight="1">
      <c r="A21" s="17">
        <v>4</v>
      </c>
      <c r="B21" s="35">
        <v>5</v>
      </c>
      <c r="C21" s="25" t="s">
        <v>59</v>
      </c>
      <c r="D21" s="21" t="s">
        <v>5</v>
      </c>
      <c r="E21" s="17" t="s">
        <v>40</v>
      </c>
      <c r="F21" s="19" t="s">
        <v>168</v>
      </c>
      <c r="G21" s="21" t="s">
        <v>3</v>
      </c>
      <c r="H21" s="21">
        <v>25</v>
      </c>
      <c r="I21" s="21" t="s">
        <v>24</v>
      </c>
      <c r="J21" s="49"/>
      <c r="K21" s="116" t="s">
        <v>345</v>
      </c>
      <c r="L21" s="82"/>
      <c r="M21" s="82"/>
      <c r="N21" s="82"/>
      <c r="O21" s="82"/>
      <c r="P21" s="81"/>
      <c r="Q21" s="81"/>
    </row>
    <row r="22" spans="1:17" s="34" customFormat="1" ht="36" customHeight="1">
      <c r="A22" s="17">
        <v>5</v>
      </c>
      <c r="B22" s="35">
        <v>6</v>
      </c>
      <c r="C22" s="25" t="s">
        <v>507</v>
      </c>
      <c r="D22" s="21" t="s">
        <v>5</v>
      </c>
      <c r="E22" s="17" t="s">
        <v>40</v>
      </c>
      <c r="F22" s="19" t="s">
        <v>169</v>
      </c>
      <c r="G22" s="21" t="s">
        <v>3</v>
      </c>
      <c r="H22" s="21">
        <v>157</v>
      </c>
      <c r="I22" s="21" t="s">
        <v>24</v>
      </c>
      <c r="J22" s="49"/>
      <c r="K22" s="116" t="s">
        <v>345</v>
      </c>
      <c r="L22" s="82"/>
      <c r="M22" s="82"/>
      <c r="N22" s="82"/>
      <c r="O22" s="82"/>
      <c r="P22" s="82"/>
      <c r="Q22" s="82"/>
    </row>
    <row r="23" spans="1:16" s="85" customFormat="1" ht="36" customHeight="1">
      <c r="A23" s="17">
        <v>6</v>
      </c>
      <c r="B23" s="35">
        <v>8</v>
      </c>
      <c r="C23" s="19" t="s">
        <v>271</v>
      </c>
      <c r="D23" s="21" t="s">
        <v>5</v>
      </c>
      <c r="E23" s="17" t="s">
        <v>40</v>
      </c>
      <c r="F23" s="25" t="s">
        <v>171</v>
      </c>
      <c r="G23" s="21" t="s">
        <v>3</v>
      </c>
      <c r="H23" s="21">
        <v>120</v>
      </c>
      <c r="I23" s="21" t="s">
        <v>17</v>
      </c>
      <c r="J23" s="49"/>
      <c r="K23" s="116" t="s">
        <v>345</v>
      </c>
      <c r="L23" s="82"/>
      <c r="M23" s="82"/>
      <c r="N23" s="82"/>
      <c r="O23" s="82"/>
      <c r="P23" s="82"/>
    </row>
    <row r="24" spans="1:16" s="85" customFormat="1" ht="33" customHeight="1">
      <c r="A24" s="17">
        <v>7</v>
      </c>
      <c r="B24" s="35">
        <v>9</v>
      </c>
      <c r="C24" s="19" t="s">
        <v>60</v>
      </c>
      <c r="D24" s="21" t="s">
        <v>5</v>
      </c>
      <c r="E24" s="17" t="s">
        <v>40</v>
      </c>
      <c r="F24" s="19" t="s">
        <v>466</v>
      </c>
      <c r="G24" s="21" t="s">
        <v>3</v>
      </c>
      <c r="H24" s="21">
        <v>81</v>
      </c>
      <c r="I24" s="21" t="s">
        <v>17</v>
      </c>
      <c r="J24" s="49"/>
      <c r="K24" s="116" t="s">
        <v>345</v>
      </c>
      <c r="L24" s="81"/>
      <c r="M24" s="81"/>
      <c r="N24" s="81"/>
      <c r="O24" s="81"/>
      <c r="P24" s="81"/>
    </row>
    <row r="25" spans="1:16" s="85" customFormat="1" ht="31.5" customHeight="1">
      <c r="A25" s="17">
        <v>8</v>
      </c>
      <c r="B25" s="35">
        <v>10</v>
      </c>
      <c r="C25" s="25" t="s">
        <v>61</v>
      </c>
      <c r="D25" s="21" t="s">
        <v>5</v>
      </c>
      <c r="E25" s="17" t="s">
        <v>40</v>
      </c>
      <c r="F25" s="25" t="s">
        <v>173</v>
      </c>
      <c r="G25" s="21" t="s">
        <v>3</v>
      </c>
      <c r="H25" s="17">
        <v>80</v>
      </c>
      <c r="I25" s="21" t="s">
        <v>18</v>
      </c>
      <c r="J25" s="49"/>
      <c r="K25" s="116" t="s">
        <v>239</v>
      </c>
      <c r="L25" s="82"/>
      <c r="M25" s="82"/>
      <c r="N25" s="82"/>
      <c r="O25" s="82"/>
      <c r="P25" s="81"/>
    </row>
    <row r="26" spans="1:16" s="85" customFormat="1" ht="31.5" customHeight="1">
      <c r="A26" s="17">
        <v>9</v>
      </c>
      <c r="B26" s="35">
        <v>13</v>
      </c>
      <c r="C26" s="25" t="s">
        <v>62</v>
      </c>
      <c r="D26" s="21" t="s">
        <v>5</v>
      </c>
      <c r="E26" s="17" t="s">
        <v>40</v>
      </c>
      <c r="F26" s="25" t="s">
        <v>176</v>
      </c>
      <c r="G26" s="21" t="s">
        <v>3</v>
      </c>
      <c r="H26" s="21">
        <v>50</v>
      </c>
      <c r="I26" s="21" t="s">
        <v>18</v>
      </c>
      <c r="J26" s="49"/>
      <c r="K26" s="116" t="s">
        <v>345</v>
      </c>
      <c r="L26" s="82"/>
      <c r="M26" s="82"/>
      <c r="N26" s="82"/>
      <c r="O26" s="82"/>
      <c r="P26" s="81"/>
    </row>
    <row r="27" spans="1:16" s="85" customFormat="1" ht="31.5" customHeight="1">
      <c r="A27" s="17">
        <v>10</v>
      </c>
      <c r="B27" s="35">
        <v>14</v>
      </c>
      <c r="C27" s="25" t="s">
        <v>63</v>
      </c>
      <c r="D27" s="21" t="s">
        <v>5</v>
      </c>
      <c r="E27" s="17" t="s">
        <v>40</v>
      </c>
      <c r="F27" s="25" t="s">
        <v>175</v>
      </c>
      <c r="G27" s="21" t="s">
        <v>3</v>
      </c>
      <c r="H27" s="21">
        <v>50</v>
      </c>
      <c r="I27" s="21" t="s">
        <v>18</v>
      </c>
      <c r="J27" s="49"/>
      <c r="K27" s="116" t="s">
        <v>345</v>
      </c>
      <c r="L27" s="82"/>
      <c r="M27" s="82"/>
      <c r="N27" s="82"/>
      <c r="O27" s="82"/>
      <c r="P27" s="81"/>
    </row>
    <row r="28" spans="1:16" s="85" customFormat="1" ht="31.5" customHeight="1">
      <c r="A28" s="17">
        <v>11</v>
      </c>
      <c r="B28" s="35">
        <v>15</v>
      </c>
      <c r="C28" s="25" t="s">
        <v>272</v>
      </c>
      <c r="D28" s="21" t="s">
        <v>5</v>
      </c>
      <c r="E28" s="17" t="s">
        <v>40</v>
      </c>
      <c r="F28" s="25" t="s">
        <v>177</v>
      </c>
      <c r="G28" s="21" t="s">
        <v>3</v>
      </c>
      <c r="H28" s="21">
        <v>30</v>
      </c>
      <c r="I28" s="21" t="s">
        <v>18</v>
      </c>
      <c r="J28" s="49"/>
      <c r="K28" s="116" t="s">
        <v>345</v>
      </c>
      <c r="L28" s="82"/>
      <c r="M28" s="82"/>
      <c r="N28" s="82"/>
      <c r="O28" s="82"/>
      <c r="P28" s="81"/>
    </row>
    <row r="29" spans="1:16" s="85" customFormat="1" ht="31.5" customHeight="1">
      <c r="A29" s="17">
        <v>12</v>
      </c>
      <c r="B29" s="35">
        <v>16</v>
      </c>
      <c r="C29" s="25" t="s">
        <v>310</v>
      </c>
      <c r="D29" s="17" t="s">
        <v>40</v>
      </c>
      <c r="E29" s="17" t="s">
        <v>40</v>
      </c>
      <c r="F29" s="25" t="s">
        <v>200</v>
      </c>
      <c r="G29" s="21" t="s">
        <v>3</v>
      </c>
      <c r="H29" s="21">
        <v>28</v>
      </c>
      <c r="I29" s="21" t="s">
        <v>24</v>
      </c>
      <c r="J29" s="49"/>
      <c r="K29" s="116" t="s">
        <v>345</v>
      </c>
      <c r="L29" s="82"/>
      <c r="M29" s="82"/>
      <c r="N29" s="82"/>
      <c r="O29" s="82"/>
      <c r="P29" s="81"/>
    </row>
    <row r="30" spans="1:16" s="85" customFormat="1" ht="31.5" customHeight="1">
      <c r="A30" s="17">
        <v>13</v>
      </c>
      <c r="B30" s="35">
        <v>17</v>
      </c>
      <c r="C30" s="25" t="s">
        <v>399</v>
      </c>
      <c r="D30" s="21" t="s">
        <v>5</v>
      </c>
      <c r="E30" s="17" t="s">
        <v>40</v>
      </c>
      <c r="F30" s="19" t="s">
        <v>179</v>
      </c>
      <c r="G30" s="21" t="s">
        <v>3</v>
      </c>
      <c r="H30" s="21">
        <v>128</v>
      </c>
      <c r="I30" s="21" t="s">
        <v>18</v>
      </c>
      <c r="J30" s="49"/>
      <c r="K30" s="116" t="s">
        <v>345</v>
      </c>
      <c r="L30" s="82"/>
      <c r="M30" s="82"/>
      <c r="N30" s="82"/>
      <c r="O30" s="82"/>
      <c r="P30" s="81"/>
    </row>
    <row r="31" spans="1:16" s="85" customFormat="1" ht="31.5" customHeight="1">
      <c r="A31" s="17">
        <v>14</v>
      </c>
      <c r="B31" s="35">
        <v>18</v>
      </c>
      <c r="C31" s="19" t="s">
        <v>201</v>
      </c>
      <c r="D31" s="17" t="s">
        <v>5</v>
      </c>
      <c r="E31" s="17" t="s">
        <v>40</v>
      </c>
      <c r="F31" s="19" t="s">
        <v>178</v>
      </c>
      <c r="G31" s="17" t="s">
        <v>3</v>
      </c>
      <c r="H31" s="17">
        <v>38.8</v>
      </c>
      <c r="I31" s="17" t="s">
        <v>32</v>
      </c>
      <c r="J31" s="48"/>
      <c r="K31" s="116" t="s">
        <v>345</v>
      </c>
      <c r="L31" s="82"/>
      <c r="M31" s="82"/>
      <c r="N31" s="82"/>
      <c r="O31" s="82"/>
      <c r="P31" s="81"/>
    </row>
    <row r="32" spans="1:16" s="85" customFormat="1" ht="31.5" customHeight="1">
      <c r="A32" s="17">
        <v>15</v>
      </c>
      <c r="B32" s="35"/>
      <c r="C32" s="19" t="s">
        <v>552</v>
      </c>
      <c r="D32" s="17" t="s">
        <v>391</v>
      </c>
      <c r="E32" s="17" t="s">
        <v>391</v>
      </c>
      <c r="F32" s="19" t="s">
        <v>553</v>
      </c>
      <c r="G32" s="17" t="s">
        <v>203</v>
      </c>
      <c r="H32" s="17">
        <v>38.8</v>
      </c>
      <c r="I32" s="17" t="s">
        <v>24</v>
      </c>
      <c r="J32" s="48"/>
      <c r="K32" s="116"/>
      <c r="L32" s="82"/>
      <c r="M32" s="82"/>
      <c r="N32" s="82"/>
      <c r="O32" s="82"/>
      <c r="P32" s="81"/>
    </row>
    <row r="33" spans="1:16" s="85" customFormat="1" ht="33.75" customHeight="1">
      <c r="A33" s="17">
        <v>16</v>
      </c>
      <c r="B33" s="35">
        <v>19</v>
      </c>
      <c r="C33" s="19" t="s">
        <v>493</v>
      </c>
      <c r="D33" s="17" t="s">
        <v>5</v>
      </c>
      <c r="E33" s="17" t="s">
        <v>40</v>
      </c>
      <c r="F33" s="19" t="s">
        <v>55</v>
      </c>
      <c r="G33" s="17" t="s">
        <v>3</v>
      </c>
      <c r="H33" s="17">
        <v>55.3</v>
      </c>
      <c r="I33" s="26" t="s">
        <v>34</v>
      </c>
      <c r="J33" s="50"/>
      <c r="K33" s="116" t="s">
        <v>345</v>
      </c>
      <c r="L33" s="82"/>
      <c r="M33" s="82"/>
      <c r="N33" s="82"/>
      <c r="O33" s="82"/>
      <c r="P33" s="81"/>
    </row>
    <row r="34" spans="1:16" s="85" customFormat="1" ht="34.5" customHeight="1">
      <c r="A34" s="17">
        <v>17</v>
      </c>
      <c r="B34" s="35">
        <v>21</v>
      </c>
      <c r="C34" s="19" t="s">
        <v>544</v>
      </c>
      <c r="D34" s="17" t="s">
        <v>5</v>
      </c>
      <c r="E34" s="17" t="s">
        <v>40</v>
      </c>
      <c r="F34" s="19" t="s">
        <v>206</v>
      </c>
      <c r="G34" s="17" t="s">
        <v>3</v>
      </c>
      <c r="H34" s="17">
        <v>150</v>
      </c>
      <c r="I34" s="17" t="s">
        <v>17</v>
      </c>
      <c r="J34" s="48"/>
      <c r="K34" s="116" t="s">
        <v>239</v>
      </c>
      <c r="L34" s="82"/>
      <c r="M34" s="82"/>
      <c r="N34" s="82"/>
      <c r="O34" s="82"/>
      <c r="P34" s="81"/>
    </row>
    <row r="35" spans="1:16" s="85" customFormat="1" ht="38.25" customHeight="1">
      <c r="A35" s="17">
        <v>18</v>
      </c>
      <c r="B35" s="35">
        <v>22</v>
      </c>
      <c r="C35" s="19" t="s">
        <v>458</v>
      </c>
      <c r="D35" s="17" t="s">
        <v>5</v>
      </c>
      <c r="E35" s="17" t="s">
        <v>40</v>
      </c>
      <c r="F35" s="19" t="s">
        <v>459</v>
      </c>
      <c r="G35" s="17" t="s">
        <v>204</v>
      </c>
      <c r="H35" s="17">
        <v>81</v>
      </c>
      <c r="I35" s="17" t="s">
        <v>17</v>
      </c>
      <c r="J35" s="48"/>
      <c r="K35" s="116" t="s">
        <v>239</v>
      </c>
      <c r="L35" s="82"/>
      <c r="M35" s="82"/>
      <c r="N35" s="82"/>
      <c r="O35" s="82"/>
      <c r="P35" s="81"/>
    </row>
    <row r="36" spans="1:16" ht="44.25" customHeight="1">
      <c r="A36" s="17">
        <v>19</v>
      </c>
      <c r="B36" s="35">
        <v>23</v>
      </c>
      <c r="C36" s="19" t="s">
        <v>346</v>
      </c>
      <c r="D36" s="17" t="s">
        <v>40</v>
      </c>
      <c r="E36" s="17" t="s">
        <v>40</v>
      </c>
      <c r="F36" s="19" t="s">
        <v>278</v>
      </c>
      <c r="G36" s="17" t="s">
        <v>3</v>
      </c>
      <c r="H36" s="17">
        <v>72</v>
      </c>
      <c r="I36" s="17" t="s">
        <v>125</v>
      </c>
      <c r="J36" s="48"/>
      <c r="K36" s="116" t="s">
        <v>239</v>
      </c>
      <c r="L36" s="83"/>
      <c r="M36" s="92"/>
      <c r="N36" s="92"/>
      <c r="O36" s="92"/>
      <c r="P36" s="92"/>
    </row>
    <row r="37" spans="1:16" ht="44.25" customHeight="1">
      <c r="A37" s="17">
        <v>20</v>
      </c>
      <c r="B37" s="35">
        <v>25</v>
      </c>
      <c r="C37" s="19" t="s">
        <v>306</v>
      </c>
      <c r="D37" s="17" t="s">
        <v>40</v>
      </c>
      <c r="E37" s="17" t="s">
        <v>40</v>
      </c>
      <c r="F37" s="19" t="s">
        <v>307</v>
      </c>
      <c r="G37" s="17" t="s">
        <v>285</v>
      </c>
      <c r="H37" s="17">
        <v>20</v>
      </c>
      <c r="I37" s="17" t="s">
        <v>18</v>
      </c>
      <c r="J37" s="48"/>
      <c r="K37" s="116" t="s">
        <v>239</v>
      </c>
      <c r="L37" s="83"/>
      <c r="M37" s="92"/>
      <c r="N37" s="92"/>
      <c r="O37" s="92"/>
      <c r="P37" s="92"/>
    </row>
    <row r="38" spans="1:16" ht="44.25" customHeight="1">
      <c r="A38" s="17">
        <v>21</v>
      </c>
      <c r="B38" s="35">
        <v>26</v>
      </c>
      <c r="C38" s="19" t="s">
        <v>547</v>
      </c>
      <c r="D38" s="17" t="s">
        <v>391</v>
      </c>
      <c r="E38" s="17" t="s">
        <v>391</v>
      </c>
      <c r="F38" s="19" t="s">
        <v>548</v>
      </c>
      <c r="G38" s="17" t="s">
        <v>203</v>
      </c>
      <c r="H38" s="17">
        <v>42</v>
      </c>
      <c r="I38" s="17" t="s">
        <v>17</v>
      </c>
      <c r="J38" s="48"/>
      <c r="K38" s="116"/>
      <c r="L38" s="83"/>
      <c r="M38" s="92"/>
      <c r="N38" s="92"/>
      <c r="O38" s="92"/>
      <c r="P38" s="92"/>
    </row>
    <row r="39" spans="1:16" ht="55.5" customHeight="1">
      <c r="A39" s="17">
        <v>22</v>
      </c>
      <c r="B39" s="35">
        <v>27</v>
      </c>
      <c r="C39" s="19" t="s">
        <v>400</v>
      </c>
      <c r="D39" s="17" t="s">
        <v>5</v>
      </c>
      <c r="E39" s="17" t="s">
        <v>391</v>
      </c>
      <c r="F39" s="19" t="s">
        <v>181</v>
      </c>
      <c r="G39" s="17" t="s">
        <v>3</v>
      </c>
      <c r="H39" s="17">
        <v>45.8</v>
      </c>
      <c r="I39" s="17" t="s">
        <v>32</v>
      </c>
      <c r="J39" s="48"/>
      <c r="K39" s="116"/>
      <c r="L39" s="83"/>
      <c r="M39" s="92"/>
      <c r="N39" s="92"/>
      <c r="O39" s="92"/>
      <c r="P39" s="92"/>
    </row>
    <row r="40" spans="1:16" ht="44.25" customHeight="1">
      <c r="A40" s="17">
        <v>23</v>
      </c>
      <c r="B40" s="35">
        <v>28</v>
      </c>
      <c r="C40" s="19" t="s">
        <v>462</v>
      </c>
      <c r="D40" s="17" t="s">
        <v>391</v>
      </c>
      <c r="E40" s="17" t="s">
        <v>391</v>
      </c>
      <c r="F40" s="19" t="s">
        <v>430</v>
      </c>
      <c r="G40" s="17" t="s">
        <v>203</v>
      </c>
      <c r="H40" s="17">
        <v>100</v>
      </c>
      <c r="I40" s="17" t="s">
        <v>24</v>
      </c>
      <c r="J40" s="48"/>
      <c r="K40" s="116"/>
      <c r="L40" s="83"/>
      <c r="M40" s="92"/>
      <c r="N40" s="92"/>
      <c r="O40" s="92"/>
      <c r="P40" s="92"/>
    </row>
    <row r="41" spans="1:16" ht="44.25" customHeight="1">
      <c r="A41" s="17">
        <v>25</v>
      </c>
      <c r="B41" s="35">
        <v>29</v>
      </c>
      <c r="C41" s="19" t="s">
        <v>460</v>
      </c>
      <c r="D41" s="17" t="s">
        <v>391</v>
      </c>
      <c r="E41" s="17" t="s">
        <v>391</v>
      </c>
      <c r="F41" s="19" t="s">
        <v>461</v>
      </c>
      <c r="G41" s="17" t="s">
        <v>203</v>
      </c>
      <c r="H41" s="17">
        <v>72</v>
      </c>
      <c r="I41" s="17" t="s">
        <v>24</v>
      </c>
      <c r="J41" s="48"/>
      <c r="K41" s="116"/>
      <c r="L41" s="83"/>
      <c r="M41" s="92"/>
      <c r="N41" s="92"/>
      <c r="O41" s="92"/>
      <c r="P41" s="92"/>
    </row>
    <row r="42" spans="1:16" ht="44.25" customHeight="1">
      <c r="A42" s="17">
        <v>26</v>
      </c>
      <c r="B42" s="35"/>
      <c r="C42" s="19" t="s">
        <v>458</v>
      </c>
      <c r="D42" s="17" t="s">
        <v>423</v>
      </c>
      <c r="E42" s="17" t="s">
        <v>391</v>
      </c>
      <c r="F42" s="19" t="s">
        <v>441</v>
      </c>
      <c r="G42" s="17" t="s">
        <v>463</v>
      </c>
      <c r="H42" s="17">
        <v>11</v>
      </c>
      <c r="I42" s="17" t="s">
        <v>24</v>
      </c>
      <c r="J42" s="48"/>
      <c r="K42" s="116"/>
      <c r="L42" s="83"/>
      <c r="M42" s="92"/>
      <c r="N42" s="92"/>
      <c r="O42" s="92"/>
      <c r="P42" s="92"/>
    </row>
    <row r="43" spans="1:16" ht="44.25" customHeight="1">
      <c r="A43" s="17">
        <v>27</v>
      </c>
      <c r="B43" s="35"/>
      <c r="C43" s="19" t="s">
        <v>464</v>
      </c>
      <c r="D43" s="17" t="s">
        <v>391</v>
      </c>
      <c r="E43" s="17" t="s">
        <v>391</v>
      </c>
      <c r="F43" s="19" t="s">
        <v>465</v>
      </c>
      <c r="G43" s="17" t="s">
        <v>463</v>
      </c>
      <c r="H43" s="17">
        <v>11</v>
      </c>
      <c r="I43" s="17" t="s">
        <v>24</v>
      </c>
      <c r="J43" s="48"/>
      <c r="K43" s="116"/>
      <c r="L43" s="83"/>
      <c r="M43" s="92"/>
      <c r="N43" s="92"/>
      <c r="O43" s="92"/>
      <c r="P43" s="92"/>
    </row>
    <row r="44" spans="1:16" ht="44.25" customHeight="1">
      <c r="A44" s="17">
        <v>28</v>
      </c>
      <c r="B44" s="35"/>
      <c r="C44" s="19" t="s">
        <v>545</v>
      </c>
      <c r="D44" s="17" t="s">
        <v>423</v>
      </c>
      <c r="E44" s="17" t="s">
        <v>391</v>
      </c>
      <c r="F44" s="19" t="s">
        <v>546</v>
      </c>
      <c r="G44" s="17" t="s">
        <v>463</v>
      </c>
      <c r="H44" s="17">
        <v>30</v>
      </c>
      <c r="I44" s="17" t="s">
        <v>24</v>
      </c>
      <c r="J44" s="48"/>
      <c r="K44" s="116"/>
      <c r="L44" s="83"/>
      <c r="M44" s="92"/>
      <c r="N44" s="92"/>
      <c r="O44" s="92"/>
      <c r="P44" s="92"/>
    </row>
    <row r="45" spans="1:16" ht="44.25" customHeight="1">
      <c r="A45" s="17">
        <v>29</v>
      </c>
      <c r="B45" s="35"/>
      <c r="C45" s="19" t="s">
        <v>313</v>
      </c>
      <c r="D45" s="17" t="s">
        <v>5</v>
      </c>
      <c r="E45" s="17" t="s">
        <v>5</v>
      </c>
      <c r="F45" s="19" t="s">
        <v>21</v>
      </c>
      <c r="G45" s="17" t="s">
        <v>3</v>
      </c>
      <c r="H45" s="17">
        <v>30</v>
      </c>
      <c r="I45" s="17" t="s">
        <v>17</v>
      </c>
      <c r="J45" s="48"/>
      <c r="K45" s="116"/>
      <c r="L45" s="83"/>
      <c r="M45" s="92"/>
      <c r="N45" s="92"/>
      <c r="O45" s="92"/>
      <c r="P45" s="92"/>
    </row>
    <row r="46" spans="1:16" ht="44.25" customHeight="1">
      <c r="A46" s="17">
        <v>30</v>
      </c>
      <c r="B46" s="35"/>
      <c r="C46" s="19" t="s">
        <v>494</v>
      </c>
      <c r="D46" s="17" t="s">
        <v>391</v>
      </c>
      <c r="E46" s="17" t="s">
        <v>391</v>
      </c>
      <c r="F46" s="19" t="s">
        <v>472</v>
      </c>
      <c r="G46" s="17" t="s">
        <v>463</v>
      </c>
      <c r="H46" s="17">
        <v>20</v>
      </c>
      <c r="I46" s="17" t="s">
        <v>24</v>
      </c>
      <c r="J46" s="48"/>
      <c r="K46" s="116"/>
      <c r="L46" s="83"/>
      <c r="M46" s="92"/>
      <c r="N46" s="92"/>
      <c r="O46" s="92"/>
      <c r="P46" s="92"/>
    </row>
    <row r="47" spans="1:16" ht="44.25" customHeight="1">
      <c r="A47" s="17">
        <v>31</v>
      </c>
      <c r="B47" s="35"/>
      <c r="C47" s="19" t="s">
        <v>550</v>
      </c>
      <c r="D47" s="17" t="s">
        <v>391</v>
      </c>
      <c r="E47" s="17" t="s">
        <v>391</v>
      </c>
      <c r="F47" s="19" t="s">
        <v>551</v>
      </c>
      <c r="G47" s="17" t="s">
        <v>203</v>
      </c>
      <c r="H47" s="17">
        <v>16</v>
      </c>
      <c r="I47" s="17" t="s">
        <v>24</v>
      </c>
      <c r="J47" s="48"/>
      <c r="K47" s="116"/>
      <c r="L47" s="83"/>
      <c r="M47" s="92"/>
      <c r="N47" s="92"/>
      <c r="O47" s="92"/>
      <c r="P47" s="92"/>
    </row>
    <row r="48" spans="1:16" ht="44.25" customHeight="1">
      <c r="A48" s="17">
        <v>32</v>
      </c>
      <c r="B48" s="35"/>
      <c r="C48" s="19" t="s">
        <v>554</v>
      </c>
      <c r="D48" s="17" t="s">
        <v>391</v>
      </c>
      <c r="E48" s="17" t="s">
        <v>391</v>
      </c>
      <c r="F48" s="19" t="s">
        <v>555</v>
      </c>
      <c r="G48" s="17" t="s">
        <v>203</v>
      </c>
      <c r="H48" s="17">
        <v>18</v>
      </c>
      <c r="I48" s="17" t="s">
        <v>24</v>
      </c>
      <c r="J48" s="48"/>
      <c r="K48" s="116"/>
      <c r="L48" s="83"/>
      <c r="M48" s="92"/>
      <c r="N48" s="92"/>
      <c r="O48" s="92"/>
      <c r="P48" s="92"/>
    </row>
    <row r="49" spans="1:16" s="85" customFormat="1" ht="15.75">
      <c r="A49" s="35"/>
      <c r="B49" s="35">
        <v>30</v>
      </c>
      <c r="C49" s="61" t="s">
        <v>235</v>
      </c>
      <c r="D49" s="36"/>
      <c r="E49" s="36"/>
      <c r="F49" s="61"/>
      <c r="G49" s="35"/>
      <c r="H49" s="37">
        <f>SUM(H18:H48)</f>
        <v>1968.3999999999999</v>
      </c>
      <c r="I49" s="35"/>
      <c r="J49" s="45"/>
      <c r="K49" s="108"/>
      <c r="L49" s="82"/>
      <c r="M49" s="82"/>
      <c r="N49" s="82"/>
      <c r="O49" s="82"/>
      <c r="P49" s="81"/>
    </row>
    <row r="50" spans="1:16" s="85" customFormat="1" ht="33" customHeight="1">
      <c r="A50" s="136">
        <v>33</v>
      </c>
      <c r="B50" s="136">
        <v>1</v>
      </c>
      <c r="C50" s="137" t="s">
        <v>249</v>
      </c>
      <c r="D50" s="136" t="s">
        <v>5</v>
      </c>
      <c r="E50" s="136" t="s">
        <v>5</v>
      </c>
      <c r="F50" s="138" t="s">
        <v>114</v>
      </c>
      <c r="G50" s="136" t="s">
        <v>3</v>
      </c>
      <c r="H50" s="136">
        <v>22</v>
      </c>
      <c r="I50" s="136" t="s">
        <v>115</v>
      </c>
      <c r="J50" s="139"/>
      <c r="K50" s="116" t="s">
        <v>239</v>
      </c>
      <c r="L50" s="82"/>
      <c r="M50" s="82"/>
      <c r="N50" s="82"/>
      <c r="O50" s="82"/>
      <c r="P50" s="81"/>
    </row>
    <row r="51" spans="1:16" s="85" customFormat="1" ht="33" customHeight="1">
      <c r="A51" s="136">
        <v>34</v>
      </c>
      <c r="B51" s="136">
        <v>2</v>
      </c>
      <c r="C51" s="137" t="s">
        <v>509</v>
      </c>
      <c r="D51" s="140" t="s">
        <v>5</v>
      </c>
      <c r="E51" s="136" t="s">
        <v>5</v>
      </c>
      <c r="F51" s="138" t="s">
        <v>116</v>
      </c>
      <c r="G51" s="136" t="s">
        <v>3</v>
      </c>
      <c r="H51" s="136">
        <v>20</v>
      </c>
      <c r="I51" s="136" t="s">
        <v>115</v>
      </c>
      <c r="J51" s="139"/>
      <c r="K51" s="116" t="s">
        <v>345</v>
      </c>
      <c r="L51" s="82"/>
      <c r="M51" s="82"/>
      <c r="N51" s="82"/>
      <c r="O51" s="82"/>
      <c r="P51" s="81"/>
    </row>
    <row r="52" spans="1:16" s="85" customFormat="1" ht="33" customHeight="1">
      <c r="A52" s="136">
        <v>35</v>
      </c>
      <c r="B52" s="136">
        <v>4</v>
      </c>
      <c r="C52" s="138" t="s">
        <v>250</v>
      </c>
      <c r="D52" s="136" t="s">
        <v>5</v>
      </c>
      <c r="E52" s="136" t="s">
        <v>5</v>
      </c>
      <c r="F52" s="138" t="s">
        <v>118</v>
      </c>
      <c r="G52" s="136" t="s">
        <v>3</v>
      </c>
      <c r="H52" s="136">
        <v>24</v>
      </c>
      <c r="I52" s="136" t="s">
        <v>17</v>
      </c>
      <c r="J52" s="139"/>
      <c r="K52" s="116" t="s">
        <v>239</v>
      </c>
      <c r="L52" s="82"/>
      <c r="M52" s="82"/>
      <c r="N52" s="82"/>
      <c r="O52" s="82"/>
      <c r="P52" s="81"/>
    </row>
    <row r="53" spans="1:16" s="85" customFormat="1" ht="33" customHeight="1">
      <c r="A53" s="136">
        <v>36</v>
      </c>
      <c r="B53" s="136">
        <v>6</v>
      </c>
      <c r="C53" s="138" t="s">
        <v>280</v>
      </c>
      <c r="D53" s="136" t="s">
        <v>5</v>
      </c>
      <c r="E53" s="136" t="s">
        <v>5</v>
      </c>
      <c r="F53" s="138" t="s">
        <v>120</v>
      </c>
      <c r="G53" s="136" t="s">
        <v>3</v>
      </c>
      <c r="H53" s="136">
        <v>133</v>
      </c>
      <c r="I53" s="136" t="s">
        <v>34</v>
      </c>
      <c r="J53" s="139"/>
      <c r="K53" s="116" t="s">
        <v>239</v>
      </c>
      <c r="L53" s="82"/>
      <c r="M53" s="82"/>
      <c r="N53" s="82"/>
      <c r="O53" s="82"/>
      <c r="P53" s="81"/>
    </row>
    <row r="54" spans="1:16" s="85" customFormat="1" ht="36.75" customHeight="1">
      <c r="A54" s="136">
        <v>37</v>
      </c>
      <c r="B54" s="136">
        <v>7</v>
      </c>
      <c r="C54" s="138" t="s">
        <v>130</v>
      </c>
      <c r="D54" s="136" t="s">
        <v>5</v>
      </c>
      <c r="E54" s="136" t="s">
        <v>5</v>
      </c>
      <c r="F54" s="138" t="s">
        <v>121</v>
      </c>
      <c r="G54" s="136" t="s">
        <v>3</v>
      </c>
      <c r="H54" s="136">
        <v>22</v>
      </c>
      <c r="I54" s="136" t="s">
        <v>26</v>
      </c>
      <c r="J54" s="139"/>
      <c r="K54" s="116" t="s">
        <v>239</v>
      </c>
      <c r="L54" s="82"/>
      <c r="M54" s="82"/>
      <c r="N54" s="82"/>
      <c r="O54" s="82"/>
      <c r="P54" s="81"/>
    </row>
    <row r="55" spans="1:16" s="85" customFormat="1" ht="36.75" customHeight="1">
      <c r="A55" s="136">
        <v>38</v>
      </c>
      <c r="B55" s="136"/>
      <c r="C55" s="141" t="s">
        <v>446</v>
      </c>
      <c r="D55" s="136" t="s">
        <v>423</v>
      </c>
      <c r="E55" s="136" t="s">
        <v>391</v>
      </c>
      <c r="F55" s="141" t="s">
        <v>431</v>
      </c>
      <c r="G55" s="136" t="s">
        <v>285</v>
      </c>
      <c r="H55" s="136">
        <v>36</v>
      </c>
      <c r="I55" s="136" t="s">
        <v>26</v>
      </c>
      <c r="J55" s="139"/>
      <c r="K55" s="116"/>
      <c r="L55" s="82"/>
      <c r="M55" s="82"/>
      <c r="N55" s="82"/>
      <c r="O55" s="82"/>
      <c r="P55" s="81"/>
    </row>
    <row r="56" spans="1:16" s="85" customFormat="1" ht="33" customHeight="1">
      <c r="A56" s="136">
        <v>39</v>
      </c>
      <c r="B56" s="136">
        <v>9</v>
      </c>
      <c r="C56" s="138" t="s">
        <v>131</v>
      </c>
      <c r="D56" s="136" t="s">
        <v>5</v>
      </c>
      <c r="E56" s="136" t="s">
        <v>5</v>
      </c>
      <c r="F56" s="138" t="s">
        <v>124</v>
      </c>
      <c r="G56" s="136" t="s">
        <v>3</v>
      </c>
      <c r="H56" s="136">
        <v>24</v>
      </c>
      <c r="I56" s="136" t="s">
        <v>125</v>
      </c>
      <c r="J56" s="139"/>
      <c r="K56" s="116" t="s">
        <v>345</v>
      </c>
      <c r="L56" s="82"/>
      <c r="M56" s="82"/>
      <c r="N56" s="82"/>
      <c r="O56" s="82"/>
      <c r="P56" s="81"/>
    </row>
    <row r="57" spans="1:16" ht="35.25" customHeight="1">
      <c r="A57" s="142">
        <v>40</v>
      </c>
      <c r="B57" s="141" t="s">
        <v>432</v>
      </c>
      <c r="C57" s="141" t="s">
        <v>432</v>
      </c>
      <c r="D57" s="136" t="s">
        <v>391</v>
      </c>
      <c r="E57" s="136" t="s">
        <v>391</v>
      </c>
      <c r="F57" s="141" t="s">
        <v>454</v>
      </c>
      <c r="G57" s="136" t="s">
        <v>285</v>
      </c>
      <c r="H57" s="142">
        <v>140</v>
      </c>
      <c r="I57" s="136" t="s">
        <v>27</v>
      </c>
      <c r="J57" s="139"/>
      <c r="K57" s="51"/>
      <c r="L57" s="83"/>
      <c r="M57" s="83"/>
      <c r="N57" s="83"/>
      <c r="O57" s="83"/>
      <c r="P57" s="92"/>
    </row>
    <row r="58" spans="1:16" ht="36.75" customHeight="1">
      <c r="A58" s="136">
        <v>41</v>
      </c>
      <c r="B58" s="136">
        <v>14</v>
      </c>
      <c r="C58" s="138" t="s">
        <v>257</v>
      </c>
      <c r="D58" s="136" t="s">
        <v>5</v>
      </c>
      <c r="E58" s="136" t="s">
        <v>5</v>
      </c>
      <c r="F58" s="138" t="s">
        <v>254</v>
      </c>
      <c r="G58" s="136" t="s">
        <v>3</v>
      </c>
      <c r="H58" s="136">
        <v>20</v>
      </c>
      <c r="I58" s="136" t="s">
        <v>17</v>
      </c>
      <c r="J58" s="139"/>
      <c r="K58" s="116" t="s">
        <v>239</v>
      </c>
      <c r="L58" s="83"/>
      <c r="M58" s="83"/>
      <c r="N58" s="83"/>
      <c r="O58" s="83"/>
      <c r="P58" s="92"/>
    </row>
    <row r="59" spans="1:16" ht="36.75" customHeight="1">
      <c r="A59" s="142">
        <v>42</v>
      </c>
      <c r="B59" s="142">
        <v>15</v>
      </c>
      <c r="C59" s="138" t="s">
        <v>529</v>
      </c>
      <c r="D59" s="136" t="s">
        <v>5</v>
      </c>
      <c r="E59" s="136" t="s">
        <v>5</v>
      </c>
      <c r="F59" s="138" t="s">
        <v>20</v>
      </c>
      <c r="G59" s="136" t="s">
        <v>3</v>
      </c>
      <c r="H59" s="136">
        <v>16</v>
      </c>
      <c r="I59" s="136" t="s">
        <v>28</v>
      </c>
      <c r="J59" s="139"/>
      <c r="K59" s="116" t="s">
        <v>345</v>
      </c>
      <c r="L59" s="83"/>
      <c r="M59" s="83"/>
      <c r="N59" s="83"/>
      <c r="O59" s="83"/>
      <c r="P59" s="92"/>
    </row>
    <row r="60" spans="1:15" ht="51.75" customHeight="1">
      <c r="A60" s="136">
        <v>43</v>
      </c>
      <c r="B60" s="136">
        <v>16</v>
      </c>
      <c r="C60" s="138" t="s">
        <v>208</v>
      </c>
      <c r="D60" s="136" t="s">
        <v>40</v>
      </c>
      <c r="E60" s="136" t="s">
        <v>5</v>
      </c>
      <c r="F60" s="138" t="s">
        <v>209</v>
      </c>
      <c r="G60" s="136" t="s">
        <v>3</v>
      </c>
      <c r="H60" s="136">
        <v>18</v>
      </c>
      <c r="I60" s="136" t="s">
        <v>32</v>
      </c>
      <c r="J60" s="143"/>
      <c r="K60" s="116" t="s">
        <v>239</v>
      </c>
      <c r="L60" s="83"/>
      <c r="M60" s="83"/>
      <c r="N60" s="92"/>
      <c r="O60" s="3"/>
    </row>
    <row r="61" spans="1:15" ht="47.25" customHeight="1">
      <c r="A61" s="136">
        <v>44</v>
      </c>
      <c r="B61" s="136">
        <v>17</v>
      </c>
      <c r="C61" s="138" t="s">
        <v>348</v>
      </c>
      <c r="D61" s="136" t="s">
        <v>40</v>
      </c>
      <c r="E61" s="136" t="s">
        <v>5</v>
      </c>
      <c r="F61" s="138" t="s">
        <v>210</v>
      </c>
      <c r="G61" s="136" t="s">
        <v>3</v>
      </c>
      <c r="H61" s="136">
        <v>105</v>
      </c>
      <c r="I61" s="136" t="s">
        <v>32</v>
      </c>
      <c r="J61" s="143"/>
      <c r="K61" s="116" t="s">
        <v>239</v>
      </c>
      <c r="L61" s="83"/>
      <c r="M61" s="83"/>
      <c r="N61" s="92"/>
      <c r="O61" s="3"/>
    </row>
    <row r="62" spans="1:16" ht="15.75">
      <c r="A62" s="36"/>
      <c r="B62" s="36">
        <v>18</v>
      </c>
      <c r="C62" s="61" t="s">
        <v>235</v>
      </c>
      <c r="D62" s="36"/>
      <c r="E62" s="36"/>
      <c r="F62" s="61"/>
      <c r="G62" s="35"/>
      <c r="H62" s="37">
        <f>SUM(H50:H61)</f>
        <v>580</v>
      </c>
      <c r="I62" s="35"/>
      <c r="J62" s="45"/>
      <c r="K62" s="116"/>
      <c r="L62" s="92"/>
      <c r="M62" s="92"/>
      <c r="N62" s="92"/>
      <c r="O62" s="92"/>
      <c r="P62" s="92"/>
    </row>
    <row r="63" spans="1:16" ht="46.5" customHeight="1">
      <c r="A63" s="67">
        <v>45</v>
      </c>
      <c r="B63" s="36">
        <v>1</v>
      </c>
      <c r="C63" s="22" t="s">
        <v>425</v>
      </c>
      <c r="D63" s="32" t="s">
        <v>5</v>
      </c>
      <c r="E63" s="32" t="s">
        <v>5</v>
      </c>
      <c r="F63" s="22" t="s">
        <v>227</v>
      </c>
      <c r="G63" s="32" t="s">
        <v>3</v>
      </c>
      <c r="H63" s="32">
        <v>73</v>
      </c>
      <c r="I63" s="32" t="s">
        <v>17</v>
      </c>
      <c r="J63" s="123"/>
      <c r="K63" s="116" t="s">
        <v>345</v>
      </c>
      <c r="L63" s="92"/>
      <c r="M63" s="92"/>
      <c r="N63" s="92"/>
      <c r="O63" s="92"/>
      <c r="P63" s="92"/>
    </row>
    <row r="64" spans="1:16" ht="45" customHeight="1">
      <c r="A64" s="67">
        <v>46</v>
      </c>
      <c r="B64" s="36">
        <v>2</v>
      </c>
      <c r="C64" s="22" t="s">
        <v>260</v>
      </c>
      <c r="D64" s="32" t="s">
        <v>5</v>
      </c>
      <c r="E64" s="32" t="s">
        <v>5</v>
      </c>
      <c r="F64" s="22" t="s">
        <v>261</v>
      </c>
      <c r="G64" s="32" t="s">
        <v>203</v>
      </c>
      <c r="H64" s="32">
        <v>22</v>
      </c>
      <c r="I64" s="32" t="s">
        <v>18</v>
      </c>
      <c r="J64" s="123"/>
      <c r="K64" s="116" t="s">
        <v>345</v>
      </c>
      <c r="L64" s="92"/>
      <c r="M64" s="92"/>
      <c r="N64" s="92"/>
      <c r="O64" s="92"/>
      <c r="P64" s="92"/>
    </row>
    <row r="65" spans="1:16" ht="45" customHeight="1">
      <c r="A65" s="67">
        <v>47</v>
      </c>
      <c r="B65" s="36" t="s">
        <v>389</v>
      </c>
      <c r="C65" s="22" t="s">
        <v>390</v>
      </c>
      <c r="D65" s="32" t="s">
        <v>391</v>
      </c>
      <c r="E65" s="32" t="s">
        <v>391</v>
      </c>
      <c r="F65" s="22" t="s">
        <v>392</v>
      </c>
      <c r="G65" s="32" t="s">
        <v>203</v>
      </c>
      <c r="H65" s="32">
        <v>195</v>
      </c>
      <c r="I65" s="32" t="s">
        <v>18</v>
      </c>
      <c r="J65" s="123"/>
      <c r="K65" s="116" t="s">
        <v>345</v>
      </c>
      <c r="L65" s="92"/>
      <c r="M65" s="92"/>
      <c r="N65" s="92"/>
      <c r="O65" s="92"/>
      <c r="P65" s="92"/>
    </row>
    <row r="66" spans="1:16" ht="45" customHeight="1">
      <c r="A66" s="67">
        <v>48</v>
      </c>
      <c r="B66" s="36"/>
      <c r="C66" s="22" t="s">
        <v>426</v>
      </c>
      <c r="D66" s="32" t="s">
        <v>391</v>
      </c>
      <c r="E66" s="32" t="s">
        <v>391</v>
      </c>
      <c r="F66" s="22" t="s">
        <v>427</v>
      </c>
      <c r="G66" s="32" t="s">
        <v>203</v>
      </c>
      <c r="H66" s="32">
        <v>26</v>
      </c>
      <c r="I66" s="32" t="s">
        <v>18</v>
      </c>
      <c r="J66" s="123"/>
      <c r="K66" s="116"/>
      <c r="L66" s="92"/>
      <c r="M66" s="92"/>
      <c r="N66" s="92"/>
      <c r="O66" s="92"/>
      <c r="P66" s="92"/>
    </row>
    <row r="67" spans="1:16" ht="45" customHeight="1">
      <c r="A67" s="67">
        <v>49</v>
      </c>
      <c r="B67" s="36"/>
      <c r="C67" s="22" t="s">
        <v>443</v>
      </c>
      <c r="D67" s="32" t="s">
        <v>391</v>
      </c>
      <c r="E67" s="32" t="s">
        <v>391</v>
      </c>
      <c r="F67" s="22" t="s">
        <v>444</v>
      </c>
      <c r="G67" s="32" t="s">
        <v>203</v>
      </c>
      <c r="H67" s="32">
        <v>24</v>
      </c>
      <c r="I67" s="32" t="s">
        <v>18</v>
      </c>
      <c r="J67" s="123"/>
      <c r="K67" s="116"/>
      <c r="L67" s="92"/>
      <c r="M67" s="92"/>
      <c r="N67" s="92"/>
      <c r="O67" s="92"/>
      <c r="P67" s="92"/>
    </row>
    <row r="68" spans="1:16" ht="45" customHeight="1">
      <c r="A68" s="67">
        <v>50</v>
      </c>
      <c r="B68" s="36"/>
      <c r="C68" s="22" t="s">
        <v>535</v>
      </c>
      <c r="D68" s="32" t="s">
        <v>391</v>
      </c>
      <c r="E68" s="32" t="s">
        <v>391</v>
      </c>
      <c r="F68" s="22" t="s">
        <v>536</v>
      </c>
      <c r="G68" s="32" t="s">
        <v>203</v>
      </c>
      <c r="H68" s="32">
        <v>16</v>
      </c>
      <c r="I68" s="32" t="s">
        <v>18</v>
      </c>
      <c r="J68" s="123"/>
      <c r="K68" s="116"/>
      <c r="L68" s="92"/>
      <c r="M68" s="92"/>
      <c r="N68" s="92"/>
      <c r="O68" s="92"/>
      <c r="P68" s="92"/>
    </row>
    <row r="69" spans="1:16" ht="15.75">
      <c r="A69" s="36"/>
      <c r="B69" s="36">
        <v>3</v>
      </c>
      <c r="C69" s="61" t="s">
        <v>235</v>
      </c>
      <c r="D69" s="36"/>
      <c r="E69" s="36"/>
      <c r="F69" s="61"/>
      <c r="G69" s="35"/>
      <c r="H69" s="37">
        <f>H68+H67+H66+H65+H64+H63</f>
        <v>356</v>
      </c>
      <c r="I69" s="35"/>
      <c r="J69" s="45"/>
      <c r="K69" s="116"/>
      <c r="L69" s="92"/>
      <c r="M69" s="92"/>
      <c r="N69" s="92"/>
      <c r="O69" s="92"/>
      <c r="P69" s="92"/>
    </row>
    <row r="70" spans="1:16" s="85" customFormat="1" ht="31.5" customHeight="1">
      <c r="A70" s="14">
        <v>51</v>
      </c>
      <c r="B70" s="35">
        <v>1</v>
      </c>
      <c r="C70" s="27" t="s">
        <v>395</v>
      </c>
      <c r="D70" s="14" t="s">
        <v>5</v>
      </c>
      <c r="E70" s="14" t="s">
        <v>5</v>
      </c>
      <c r="F70" s="27" t="s">
        <v>396</v>
      </c>
      <c r="G70" s="14" t="s">
        <v>3</v>
      </c>
      <c r="H70" s="14">
        <v>81</v>
      </c>
      <c r="I70" s="14" t="s">
        <v>24</v>
      </c>
      <c r="J70" s="51"/>
      <c r="K70" s="116" t="s">
        <v>345</v>
      </c>
      <c r="L70" s="82"/>
      <c r="M70" s="82"/>
      <c r="N70" s="82"/>
      <c r="O70" s="82"/>
      <c r="P70" s="81"/>
    </row>
    <row r="71" spans="1:16" s="85" customFormat="1" ht="31.5" customHeight="1">
      <c r="A71" s="14">
        <v>52</v>
      </c>
      <c r="B71" s="35"/>
      <c r="C71" s="27" t="s">
        <v>490</v>
      </c>
      <c r="D71" s="14" t="s">
        <v>391</v>
      </c>
      <c r="E71" s="14" t="s">
        <v>423</v>
      </c>
      <c r="F71" s="27" t="s">
        <v>424</v>
      </c>
      <c r="G71" s="14" t="s">
        <v>3</v>
      </c>
      <c r="H71" s="14">
        <v>72</v>
      </c>
      <c r="I71" s="14" t="s">
        <v>24</v>
      </c>
      <c r="J71" s="51"/>
      <c r="K71" s="116"/>
      <c r="L71" s="82"/>
      <c r="M71" s="82"/>
      <c r="N71" s="82"/>
      <c r="O71" s="82"/>
      <c r="P71" s="81"/>
    </row>
    <row r="72" spans="1:16" ht="15.75">
      <c r="A72" s="36"/>
      <c r="B72" s="36">
        <v>1</v>
      </c>
      <c r="C72" s="61" t="s">
        <v>235</v>
      </c>
      <c r="D72" s="36"/>
      <c r="E72" s="36"/>
      <c r="F72" s="61"/>
      <c r="G72" s="35"/>
      <c r="H72" s="37">
        <f>H70+H71</f>
        <v>153</v>
      </c>
      <c r="I72" s="35"/>
      <c r="J72" s="45"/>
      <c r="K72" s="116"/>
      <c r="L72" s="92"/>
      <c r="M72" s="92"/>
      <c r="N72" s="92"/>
      <c r="O72" s="92"/>
      <c r="P72" s="92"/>
    </row>
    <row r="73" spans="1:16" ht="31.5">
      <c r="A73" s="59">
        <v>52</v>
      </c>
      <c r="B73" s="76" t="e">
        <f>B49+#REF!+B62+B69+B72</f>
        <v>#REF!</v>
      </c>
      <c r="C73" s="64" t="s">
        <v>244</v>
      </c>
      <c r="D73" s="59"/>
      <c r="E73" s="59"/>
      <c r="F73" s="64"/>
      <c r="G73" s="56"/>
      <c r="H73" s="60">
        <f>H49+H62+H69+H72</f>
        <v>3057.3999999999996</v>
      </c>
      <c r="I73" s="56"/>
      <c r="J73" s="58"/>
      <c r="K73" s="124"/>
      <c r="L73" s="92"/>
      <c r="M73" s="92"/>
      <c r="N73" s="92"/>
      <c r="O73" s="92"/>
      <c r="P73" s="92"/>
    </row>
    <row r="74" spans="1:17" s="96" customFormat="1" ht="24" customHeight="1">
      <c r="A74" s="156" t="s">
        <v>9</v>
      </c>
      <c r="B74" s="156"/>
      <c r="C74" s="157"/>
      <c r="D74" s="157"/>
      <c r="E74" s="157"/>
      <c r="F74" s="157"/>
      <c r="G74" s="157"/>
      <c r="H74" s="157"/>
      <c r="I74" s="157"/>
      <c r="J74" s="42"/>
      <c r="K74" s="117"/>
      <c r="L74" s="94"/>
      <c r="M74" s="94"/>
      <c r="N74" s="94"/>
      <c r="O74" s="94"/>
      <c r="P74" s="95"/>
      <c r="Q74" s="95"/>
    </row>
    <row r="75" spans="1:16" ht="37.5" customHeight="1">
      <c r="A75" s="17">
        <v>1</v>
      </c>
      <c r="B75" s="35">
        <v>1</v>
      </c>
      <c r="C75" s="133" t="s">
        <v>495</v>
      </c>
      <c r="D75" s="134" t="s">
        <v>391</v>
      </c>
      <c r="E75" s="134" t="s">
        <v>391</v>
      </c>
      <c r="F75" s="134" t="s">
        <v>496</v>
      </c>
      <c r="G75" s="134" t="s">
        <v>3</v>
      </c>
      <c r="H75" s="134">
        <v>80</v>
      </c>
      <c r="I75" s="135" t="s">
        <v>19</v>
      </c>
      <c r="J75" s="48"/>
      <c r="K75" s="116" t="s">
        <v>343</v>
      </c>
      <c r="L75" s="92"/>
      <c r="M75" s="92"/>
      <c r="N75" s="92"/>
      <c r="O75" s="92"/>
      <c r="P75" s="92"/>
    </row>
    <row r="76" spans="1:16" ht="49.5" customHeight="1">
      <c r="A76" s="17">
        <v>2</v>
      </c>
      <c r="B76" s="35">
        <v>4</v>
      </c>
      <c r="C76" s="19" t="s">
        <v>66</v>
      </c>
      <c r="D76" s="17" t="s">
        <v>5</v>
      </c>
      <c r="E76" s="17" t="s">
        <v>391</v>
      </c>
      <c r="F76" s="19" t="s">
        <v>182</v>
      </c>
      <c r="G76" s="17" t="s">
        <v>3</v>
      </c>
      <c r="H76" s="17">
        <v>20</v>
      </c>
      <c r="I76" s="26" t="s">
        <v>28</v>
      </c>
      <c r="J76" s="50"/>
      <c r="K76" s="116" t="s">
        <v>343</v>
      </c>
      <c r="L76" s="83"/>
      <c r="M76" s="83"/>
      <c r="N76" s="83"/>
      <c r="O76" s="83"/>
      <c r="P76" s="83"/>
    </row>
    <row r="77" spans="1:16" ht="36" customHeight="1">
      <c r="A77" s="17">
        <v>3</v>
      </c>
      <c r="B77" s="35">
        <v>5</v>
      </c>
      <c r="C77" s="19" t="s">
        <v>433</v>
      </c>
      <c r="D77" s="17" t="s">
        <v>391</v>
      </c>
      <c r="E77" s="17" t="s">
        <v>391</v>
      </c>
      <c r="F77" s="19" t="s">
        <v>68</v>
      </c>
      <c r="G77" s="17" t="s">
        <v>3</v>
      </c>
      <c r="H77" s="17">
        <v>28.5</v>
      </c>
      <c r="I77" s="17" t="s">
        <v>183</v>
      </c>
      <c r="J77" s="48"/>
      <c r="K77" s="116" t="s">
        <v>343</v>
      </c>
      <c r="L77" s="92"/>
      <c r="M77" s="92"/>
      <c r="N77" s="92"/>
      <c r="O77" s="92"/>
      <c r="P77" s="92"/>
    </row>
    <row r="78" spans="1:16" ht="33" customHeight="1">
      <c r="A78" s="17">
        <v>4</v>
      </c>
      <c r="B78" s="35">
        <v>8</v>
      </c>
      <c r="C78" s="19" t="s">
        <v>69</v>
      </c>
      <c r="D78" s="17" t="s">
        <v>5</v>
      </c>
      <c r="E78" s="17" t="s">
        <v>391</v>
      </c>
      <c r="F78" s="19" t="s">
        <v>421</v>
      </c>
      <c r="G78" s="17" t="s">
        <v>3</v>
      </c>
      <c r="H78" s="18">
        <v>54</v>
      </c>
      <c r="I78" s="17" t="s">
        <v>17</v>
      </c>
      <c r="J78" s="48"/>
      <c r="K78" s="116" t="s">
        <v>343</v>
      </c>
      <c r="L78" s="83"/>
      <c r="M78" s="83"/>
      <c r="N78" s="83"/>
      <c r="O78" s="83"/>
      <c r="P78" s="92"/>
    </row>
    <row r="79" spans="1:16" ht="33" customHeight="1">
      <c r="A79" s="17">
        <v>5</v>
      </c>
      <c r="B79" s="35">
        <v>9</v>
      </c>
      <c r="C79" s="19" t="s">
        <v>211</v>
      </c>
      <c r="D79" s="17" t="s">
        <v>5</v>
      </c>
      <c r="E79" s="17" t="s">
        <v>5</v>
      </c>
      <c r="F79" s="19" t="s">
        <v>434</v>
      </c>
      <c r="G79" s="17" t="s">
        <v>3</v>
      </c>
      <c r="H79" s="18">
        <v>64</v>
      </c>
      <c r="I79" s="17" t="s">
        <v>32</v>
      </c>
      <c r="J79" s="48"/>
      <c r="K79" s="116" t="s">
        <v>343</v>
      </c>
      <c r="L79" s="83"/>
      <c r="M79" s="83"/>
      <c r="N79" s="83"/>
      <c r="O79" s="83"/>
      <c r="P79" s="92"/>
    </row>
    <row r="80" spans="1:16" s="85" customFormat="1" ht="31.5" customHeight="1">
      <c r="A80" s="17">
        <v>6</v>
      </c>
      <c r="B80" s="35">
        <v>17</v>
      </c>
      <c r="C80" s="19" t="s">
        <v>353</v>
      </c>
      <c r="D80" s="17" t="s">
        <v>4</v>
      </c>
      <c r="E80" s="17" t="s">
        <v>4</v>
      </c>
      <c r="F80" s="19" t="s">
        <v>276</v>
      </c>
      <c r="G80" s="17" t="s">
        <v>3</v>
      </c>
      <c r="H80" s="17">
        <v>70</v>
      </c>
      <c r="I80" s="17" t="s">
        <v>28</v>
      </c>
      <c r="J80" s="48" t="s">
        <v>499</v>
      </c>
      <c r="K80" s="116" t="s">
        <v>343</v>
      </c>
      <c r="L80" s="82"/>
      <c r="M80" s="82"/>
      <c r="N80" s="82"/>
      <c r="O80" s="82"/>
      <c r="P80" s="81"/>
    </row>
    <row r="81" spans="1:16" s="85" customFormat="1" ht="79.5" customHeight="1">
      <c r="A81" s="17">
        <v>7</v>
      </c>
      <c r="B81" s="35">
        <v>18</v>
      </c>
      <c r="C81" s="19" t="s">
        <v>355</v>
      </c>
      <c r="D81" s="17" t="s">
        <v>498</v>
      </c>
      <c r="E81" s="17" t="s">
        <v>391</v>
      </c>
      <c r="F81" s="19" t="s">
        <v>277</v>
      </c>
      <c r="G81" s="17" t="s">
        <v>3</v>
      </c>
      <c r="H81" s="17">
        <v>36</v>
      </c>
      <c r="I81" s="17" t="s">
        <v>34</v>
      </c>
      <c r="J81" s="48"/>
      <c r="K81" s="116" t="s">
        <v>343</v>
      </c>
      <c r="L81" s="82"/>
      <c r="M81" s="82"/>
      <c r="N81" s="82"/>
      <c r="O81" s="82"/>
      <c r="P81" s="81"/>
    </row>
    <row r="82" spans="1:16" s="85" customFormat="1" ht="31.5" customHeight="1">
      <c r="A82" s="17">
        <v>8</v>
      </c>
      <c r="B82" s="35">
        <v>20</v>
      </c>
      <c r="C82" s="19" t="s">
        <v>304</v>
      </c>
      <c r="D82" s="17" t="s">
        <v>5</v>
      </c>
      <c r="E82" s="17" t="s">
        <v>391</v>
      </c>
      <c r="F82" s="19" t="s">
        <v>305</v>
      </c>
      <c r="G82" s="17" t="s">
        <v>3</v>
      </c>
      <c r="H82" s="17">
        <v>24</v>
      </c>
      <c r="I82" s="17" t="s">
        <v>19</v>
      </c>
      <c r="J82" s="48"/>
      <c r="K82" s="116" t="s">
        <v>343</v>
      </c>
      <c r="L82" s="82"/>
      <c r="M82" s="82"/>
      <c r="N82" s="82"/>
      <c r="O82" s="82"/>
      <c r="P82" s="81"/>
    </row>
    <row r="83" spans="1:16" s="85" customFormat="1" ht="60" customHeight="1">
      <c r="A83" s="17">
        <v>9</v>
      </c>
      <c r="B83" s="35">
        <v>21</v>
      </c>
      <c r="C83" s="19" t="s">
        <v>549</v>
      </c>
      <c r="D83" s="17" t="s">
        <v>234</v>
      </c>
      <c r="E83" s="17" t="s">
        <v>234</v>
      </c>
      <c r="F83" s="19" t="s">
        <v>401</v>
      </c>
      <c r="G83" s="17" t="s">
        <v>204</v>
      </c>
      <c r="H83" s="17">
        <v>303</v>
      </c>
      <c r="I83" s="17" t="s">
        <v>34</v>
      </c>
      <c r="J83" s="48" t="s">
        <v>402</v>
      </c>
      <c r="K83" s="116" t="s">
        <v>343</v>
      </c>
      <c r="L83" s="82"/>
      <c r="M83" s="82"/>
      <c r="N83" s="82"/>
      <c r="O83" s="82"/>
      <c r="P83" s="81"/>
    </row>
    <row r="84" spans="1:16" s="85" customFormat="1" ht="46.5" customHeight="1">
      <c r="A84" s="17">
        <v>10</v>
      </c>
      <c r="B84" s="35">
        <v>22</v>
      </c>
      <c r="C84" s="19" t="s">
        <v>316</v>
      </c>
      <c r="D84" s="17" t="s">
        <v>4</v>
      </c>
      <c r="E84" s="17" t="s">
        <v>5</v>
      </c>
      <c r="F84" s="19" t="s">
        <v>317</v>
      </c>
      <c r="G84" s="17" t="s">
        <v>3</v>
      </c>
      <c r="H84" s="17">
        <v>72</v>
      </c>
      <c r="I84" s="17" t="s">
        <v>318</v>
      </c>
      <c r="J84" s="48" t="s">
        <v>497</v>
      </c>
      <c r="K84" s="116" t="s">
        <v>343</v>
      </c>
      <c r="L84" s="82"/>
      <c r="M84" s="82"/>
      <c r="N84" s="82"/>
      <c r="O84" s="82"/>
      <c r="P84" s="81"/>
    </row>
    <row r="85" spans="1:16" s="85" customFormat="1" ht="57.75" customHeight="1">
      <c r="A85" s="17">
        <v>11</v>
      </c>
      <c r="B85" s="35"/>
      <c r="C85" s="19" t="s">
        <v>442</v>
      </c>
      <c r="D85" s="17" t="s">
        <v>391</v>
      </c>
      <c r="E85" s="17" t="s">
        <v>234</v>
      </c>
      <c r="F85" s="19" t="s">
        <v>441</v>
      </c>
      <c r="G85" s="17" t="s">
        <v>203</v>
      </c>
      <c r="H85" s="17">
        <v>346.8</v>
      </c>
      <c r="I85" s="17" t="s">
        <v>318</v>
      </c>
      <c r="J85" s="48"/>
      <c r="K85" s="116"/>
      <c r="L85" s="82"/>
      <c r="M85" s="82"/>
      <c r="N85" s="82"/>
      <c r="O85" s="82"/>
      <c r="P85" s="81"/>
    </row>
    <row r="86" spans="1:16" s="85" customFormat="1" ht="15.75">
      <c r="A86" s="36"/>
      <c r="B86" s="36">
        <v>23</v>
      </c>
      <c r="C86" s="61" t="s">
        <v>235</v>
      </c>
      <c r="D86" s="36"/>
      <c r="E86" s="36"/>
      <c r="F86" s="61"/>
      <c r="G86" s="35"/>
      <c r="H86" s="37">
        <f>SUM(H75:H85)</f>
        <v>1098.3</v>
      </c>
      <c r="I86" s="35"/>
      <c r="J86" s="45"/>
      <c r="K86" s="108"/>
      <c r="L86" s="82"/>
      <c r="M86" s="82"/>
      <c r="N86" s="82"/>
      <c r="O86" s="82"/>
      <c r="P86" s="81"/>
    </row>
    <row r="87" spans="1:16" ht="33" customHeight="1">
      <c r="A87" s="7">
        <v>12</v>
      </c>
      <c r="B87" s="35">
        <v>1</v>
      </c>
      <c r="C87" s="6" t="s">
        <v>92</v>
      </c>
      <c r="D87" s="7" t="s">
        <v>4</v>
      </c>
      <c r="E87" s="7" t="s">
        <v>4</v>
      </c>
      <c r="F87" s="6" t="s">
        <v>93</v>
      </c>
      <c r="G87" s="7" t="s">
        <v>3</v>
      </c>
      <c r="H87" s="7">
        <v>35</v>
      </c>
      <c r="I87" s="8" t="s">
        <v>17</v>
      </c>
      <c r="J87" s="52" t="s">
        <v>325</v>
      </c>
      <c r="K87" s="116" t="s">
        <v>343</v>
      </c>
      <c r="L87" s="83"/>
      <c r="M87" s="83"/>
      <c r="N87" s="83"/>
      <c r="O87" s="83"/>
      <c r="P87" s="92"/>
    </row>
    <row r="88" spans="1:16" s="101" customFormat="1" ht="36" customHeight="1">
      <c r="A88" s="7">
        <v>13</v>
      </c>
      <c r="B88" s="35">
        <v>2</v>
      </c>
      <c r="C88" s="6" t="s">
        <v>94</v>
      </c>
      <c r="D88" s="7" t="s">
        <v>5</v>
      </c>
      <c r="E88" s="7" t="s">
        <v>4</v>
      </c>
      <c r="F88" s="6" t="s">
        <v>160</v>
      </c>
      <c r="G88" s="7" t="s">
        <v>3</v>
      </c>
      <c r="H88" s="7">
        <v>22</v>
      </c>
      <c r="I88" s="7" t="s">
        <v>18</v>
      </c>
      <c r="J88" s="44"/>
      <c r="K88" s="116" t="s">
        <v>343</v>
      </c>
      <c r="L88" s="99"/>
      <c r="M88" s="99"/>
      <c r="N88" s="99"/>
      <c r="O88" s="99"/>
      <c r="P88" s="100"/>
    </row>
    <row r="89" spans="1:16" s="85" customFormat="1" ht="36.75" customHeight="1">
      <c r="A89" s="7">
        <v>14</v>
      </c>
      <c r="B89" s="35">
        <v>3</v>
      </c>
      <c r="C89" s="6" t="s">
        <v>319</v>
      </c>
      <c r="D89" s="7" t="s">
        <v>5</v>
      </c>
      <c r="E89" s="7" t="s">
        <v>4</v>
      </c>
      <c r="F89" s="6" t="s">
        <v>422</v>
      </c>
      <c r="G89" s="7" t="s">
        <v>3</v>
      </c>
      <c r="H89" s="7">
        <v>19</v>
      </c>
      <c r="I89" s="7" t="s">
        <v>18</v>
      </c>
      <c r="J89" s="44"/>
      <c r="K89" s="116" t="s">
        <v>343</v>
      </c>
      <c r="L89" s="81"/>
      <c r="M89" s="81"/>
      <c r="N89" s="81"/>
      <c r="O89" s="81"/>
      <c r="P89" s="81"/>
    </row>
    <row r="90" spans="1:16" s="85" customFormat="1" ht="35.25" customHeight="1">
      <c r="A90" s="7">
        <v>15</v>
      </c>
      <c r="B90" s="35">
        <v>5</v>
      </c>
      <c r="C90" s="6" t="s">
        <v>364</v>
      </c>
      <c r="D90" s="7" t="s">
        <v>5</v>
      </c>
      <c r="E90" s="7" t="s">
        <v>4</v>
      </c>
      <c r="F90" s="6" t="s">
        <v>96</v>
      </c>
      <c r="G90" s="7" t="s">
        <v>3</v>
      </c>
      <c r="H90" s="7">
        <v>18</v>
      </c>
      <c r="I90" s="8" t="s">
        <v>17</v>
      </c>
      <c r="J90" s="52"/>
      <c r="K90" s="116" t="s">
        <v>343</v>
      </c>
      <c r="L90" s="82"/>
      <c r="M90" s="82"/>
      <c r="N90" s="82"/>
      <c r="O90" s="82"/>
      <c r="P90" s="81"/>
    </row>
    <row r="91" spans="1:16" s="85" customFormat="1" ht="29.25" customHeight="1">
      <c r="A91" s="7">
        <v>16</v>
      </c>
      <c r="B91" s="35">
        <v>6</v>
      </c>
      <c r="C91" s="6" t="s">
        <v>215</v>
      </c>
      <c r="D91" s="7" t="s">
        <v>5</v>
      </c>
      <c r="E91" s="7" t="s">
        <v>4</v>
      </c>
      <c r="F91" s="6" t="s">
        <v>216</v>
      </c>
      <c r="G91" s="7" t="s">
        <v>204</v>
      </c>
      <c r="H91" s="7">
        <v>30</v>
      </c>
      <c r="I91" s="8" t="s">
        <v>17</v>
      </c>
      <c r="J91" s="52"/>
      <c r="K91" s="116" t="s">
        <v>343</v>
      </c>
      <c r="L91" s="82"/>
      <c r="M91" s="82"/>
      <c r="N91" s="82"/>
      <c r="O91" s="82"/>
      <c r="P91" s="81"/>
    </row>
    <row r="92" spans="1:16" s="85" customFormat="1" ht="34.5" customHeight="1">
      <c r="A92" s="7">
        <v>17</v>
      </c>
      <c r="B92" s="35">
        <v>7</v>
      </c>
      <c r="C92" s="6" t="s">
        <v>320</v>
      </c>
      <c r="D92" s="7" t="s">
        <v>5</v>
      </c>
      <c r="E92" s="7" t="s">
        <v>4</v>
      </c>
      <c r="F92" s="6" t="s">
        <v>97</v>
      </c>
      <c r="G92" s="7" t="s">
        <v>3</v>
      </c>
      <c r="H92" s="7">
        <v>30</v>
      </c>
      <c r="I92" s="7" t="s">
        <v>17</v>
      </c>
      <c r="J92" s="44"/>
      <c r="K92" s="116" t="s">
        <v>343</v>
      </c>
      <c r="L92" s="82"/>
      <c r="M92" s="82"/>
      <c r="N92" s="82"/>
      <c r="O92" s="82"/>
      <c r="P92" s="81"/>
    </row>
    <row r="93" spans="1:16" s="85" customFormat="1" ht="15.75">
      <c r="A93" s="36"/>
      <c r="B93" s="36">
        <v>7</v>
      </c>
      <c r="C93" s="61" t="s">
        <v>235</v>
      </c>
      <c r="D93" s="36"/>
      <c r="E93" s="36"/>
      <c r="F93" s="61"/>
      <c r="G93" s="35"/>
      <c r="H93" s="37">
        <f>SUM(H87:H92)</f>
        <v>154</v>
      </c>
      <c r="I93" s="35"/>
      <c r="J93" s="45"/>
      <c r="K93" s="108"/>
      <c r="L93" s="82"/>
      <c r="M93" s="82"/>
      <c r="N93" s="82"/>
      <c r="O93" s="82"/>
      <c r="P93" s="81"/>
    </row>
    <row r="94" spans="1:16" s="85" customFormat="1" ht="49.5" customHeight="1">
      <c r="A94" s="12">
        <v>18</v>
      </c>
      <c r="B94" s="35">
        <v>1</v>
      </c>
      <c r="C94" s="11" t="s">
        <v>502</v>
      </c>
      <c r="D94" s="12" t="s">
        <v>5</v>
      </c>
      <c r="E94" s="12" t="s">
        <v>5</v>
      </c>
      <c r="F94" s="11" t="s">
        <v>505</v>
      </c>
      <c r="G94" s="12" t="s">
        <v>3</v>
      </c>
      <c r="H94" s="12">
        <v>15</v>
      </c>
      <c r="I94" s="12" t="s">
        <v>17</v>
      </c>
      <c r="J94" s="53"/>
      <c r="K94" s="116" t="s">
        <v>343</v>
      </c>
      <c r="L94" s="81"/>
      <c r="M94" s="81"/>
      <c r="N94" s="81"/>
      <c r="O94" s="81"/>
      <c r="P94" s="81"/>
    </row>
    <row r="95" spans="1:16" s="85" customFormat="1" ht="36" customHeight="1">
      <c r="A95" s="12">
        <v>19</v>
      </c>
      <c r="B95" s="35">
        <v>2</v>
      </c>
      <c r="C95" s="11" t="s">
        <v>500</v>
      </c>
      <c r="D95" s="12" t="s">
        <v>5</v>
      </c>
      <c r="E95" s="12" t="s">
        <v>5</v>
      </c>
      <c r="F95" s="11" t="s">
        <v>506</v>
      </c>
      <c r="G95" s="12" t="s">
        <v>3</v>
      </c>
      <c r="H95" s="12">
        <v>10</v>
      </c>
      <c r="I95" s="12" t="s">
        <v>17</v>
      </c>
      <c r="J95" s="53"/>
      <c r="K95" s="116" t="s">
        <v>343</v>
      </c>
      <c r="L95" s="81"/>
      <c r="M95" s="81"/>
      <c r="N95" s="81"/>
      <c r="O95" s="81"/>
      <c r="P95" s="81"/>
    </row>
    <row r="96" spans="1:16" s="85" customFormat="1" ht="39" customHeight="1">
      <c r="A96" s="12">
        <v>20</v>
      </c>
      <c r="B96" s="35">
        <v>3</v>
      </c>
      <c r="C96" s="11" t="s">
        <v>501</v>
      </c>
      <c r="D96" s="12" t="s">
        <v>391</v>
      </c>
      <c r="E96" s="12" t="s">
        <v>423</v>
      </c>
      <c r="F96" s="11" t="s">
        <v>371</v>
      </c>
      <c r="G96" s="12" t="s">
        <v>3</v>
      </c>
      <c r="H96" s="12">
        <v>55</v>
      </c>
      <c r="I96" s="12" t="s">
        <v>17</v>
      </c>
      <c r="J96" s="53"/>
      <c r="K96" s="116" t="s">
        <v>343</v>
      </c>
      <c r="L96" s="81"/>
      <c r="M96" s="81"/>
      <c r="N96" s="81"/>
      <c r="O96" s="81"/>
      <c r="P96" s="81"/>
    </row>
    <row r="97" spans="1:16" s="85" customFormat="1" ht="36.75" customHeight="1">
      <c r="A97" s="12">
        <v>21</v>
      </c>
      <c r="B97" s="35">
        <v>4</v>
      </c>
      <c r="C97" s="11" t="s">
        <v>418</v>
      </c>
      <c r="D97" s="12" t="s">
        <v>391</v>
      </c>
      <c r="E97" s="12" t="s">
        <v>5</v>
      </c>
      <c r="F97" s="11" t="s">
        <v>370</v>
      </c>
      <c r="G97" s="12" t="s">
        <v>3</v>
      </c>
      <c r="H97" s="12">
        <v>32</v>
      </c>
      <c r="I97" s="12" t="s">
        <v>17</v>
      </c>
      <c r="J97" s="53"/>
      <c r="K97" s="116" t="s">
        <v>343</v>
      </c>
      <c r="L97" s="81"/>
      <c r="M97" s="81"/>
      <c r="N97" s="81"/>
      <c r="O97" s="81"/>
      <c r="P97" s="81"/>
    </row>
    <row r="98" spans="1:16" s="85" customFormat="1" ht="31.5" customHeight="1">
      <c r="A98" s="12">
        <v>22</v>
      </c>
      <c r="B98" s="35">
        <v>5</v>
      </c>
      <c r="C98" s="11" t="s">
        <v>106</v>
      </c>
      <c r="D98" s="12" t="s">
        <v>5</v>
      </c>
      <c r="E98" s="12" t="s">
        <v>5</v>
      </c>
      <c r="F98" s="11" t="s">
        <v>369</v>
      </c>
      <c r="G98" s="12" t="s">
        <v>3</v>
      </c>
      <c r="H98" s="12">
        <v>40</v>
      </c>
      <c r="I98" s="12" t="s">
        <v>17</v>
      </c>
      <c r="J98" s="53"/>
      <c r="K98" s="116" t="s">
        <v>343</v>
      </c>
      <c r="L98" s="81"/>
      <c r="M98" s="81"/>
      <c r="N98" s="81"/>
      <c r="O98" s="81"/>
      <c r="P98" s="81"/>
    </row>
    <row r="99" spans="1:16" s="98" customFormat="1" ht="37.5" customHeight="1">
      <c r="A99" s="12">
        <v>23</v>
      </c>
      <c r="B99" s="35">
        <v>6</v>
      </c>
      <c r="C99" s="11" t="s">
        <v>435</v>
      </c>
      <c r="D99" s="12" t="s">
        <v>5</v>
      </c>
      <c r="E99" s="12" t="s">
        <v>5</v>
      </c>
      <c r="F99" s="11" t="s">
        <v>368</v>
      </c>
      <c r="G99" s="12" t="s">
        <v>3</v>
      </c>
      <c r="H99" s="12">
        <v>18</v>
      </c>
      <c r="I99" s="12" t="s">
        <v>18</v>
      </c>
      <c r="J99" s="53"/>
      <c r="K99" s="116" t="s">
        <v>343</v>
      </c>
      <c r="L99" s="97"/>
      <c r="M99" s="97"/>
      <c r="N99" s="97"/>
      <c r="O99" s="97"/>
      <c r="P99" s="97"/>
    </row>
    <row r="100" spans="1:16" s="98" customFormat="1" ht="37.5" customHeight="1">
      <c r="A100" s="12">
        <v>24</v>
      </c>
      <c r="B100" s="35">
        <v>7</v>
      </c>
      <c r="C100" s="11" t="s">
        <v>281</v>
      </c>
      <c r="D100" s="12" t="s">
        <v>5</v>
      </c>
      <c r="E100" s="12" t="s">
        <v>5</v>
      </c>
      <c r="F100" s="11" t="s">
        <v>282</v>
      </c>
      <c r="G100" s="12" t="s">
        <v>204</v>
      </c>
      <c r="H100" s="12">
        <v>15</v>
      </c>
      <c r="I100" s="12" t="s">
        <v>17</v>
      </c>
      <c r="J100" s="53"/>
      <c r="K100" s="116" t="s">
        <v>343</v>
      </c>
      <c r="L100" s="97"/>
      <c r="M100" s="97"/>
      <c r="N100" s="97"/>
      <c r="O100" s="97"/>
      <c r="P100" s="97"/>
    </row>
    <row r="101" spans="1:16" s="98" customFormat="1" ht="37.5" customHeight="1">
      <c r="A101" s="12">
        <v>25</v>
      </c>
      <c r="B101" s="35">
        <v>8</v>
      </c>
      <c r="C101" s="11" t="s">
        <v>397</v>
      </c>
      <c r="D101" s="12" t="s">
        <v>5</v>
      </c>
      <c r="E101" s="12" t="s">
        <v>5</v>
      </c>
      <c r="F101" s="11" t="s">
        <v>284</v>
      </c>
      <c r="G101" s="12" t="s">
        <v>285</v>
      </c>
      <c r="H101" s="12">
        <v>15</v>
      </c>
      <c r="I101" s="12" t="s">
        <v>7</v>
      </c>
      <c r="J101" s="53"/>
      <c r="K101" s="116" t="s">
        <v>343</v>
      </c>
      <c r="L101" s="97"/>
      <c r="M101" s="97"/>
      <c r="N101" s="97"/>
      <c r="O101" s="97"/>
      <c r="P101" s="97"/>
    </row>
    <row r="102" spans="1:16" s="98" customFormat="1" ht="37.5" customHeight="1">
      <c r="A102" s="12">
        <v>26</v>
      </c>
      <c r="B102" s="35">
        <v>9</v>
      </c>
      <c r="C102" s="11" t="s">
        <v>321</v>
      </c>
      <c r="D102" s="12" t="s">
        <v>5</v>
      </c>
      <c r="E102" s="12" t="s">
        <v>5</v>
      </c>
      <c r="F102" s="11" t="s">
        <v>322</v>
      </c>
      <c r="G102" s="12" t="s">
        <v>3</v>
      </c>
      <c r="H102" s="12">
        <v>12</v>
      </c>
      <c r="I102" s="12" t="s">
        <v>17</v>
      </c>
      <c r="J102" s="53"/>
      <c r="K102" s="116" t="s">
        <v>343</v>
      </c>
      <c r="L102" s="97"/>
      <c r="M102" s="97"/>
      <c r="N102" s="97"/>
      <c r="O102" s="97"/>
      <c r="P102" s="97"/>
    </row>
    <row r="103" spans="1:16" s="98" customFormat="1" ht="37.5" customHeight="1">
      <c r="A103" s="12">
        <v>27</v>
      </c>
      <c r="B103" s="35"/>
      <c r="C103" s="11" t="s">
        <v>503</v>
      </c>
      <c r="D103" s="12" t="s">
        <v>391</v>
      </c>
      <c r="E103" s="12" t="s">
        <v>391</v>
      </c>
      <c r="F103" s="11" t="s">
        <v>504</v>
      </c>
      <c r="G103" s="12" t="s">
        <v>285</v>
      </c>
      <c r="H103" s="12">
        <v>15</v>
      </c>
      <c r="I103" s="12" t="s">
        <v>17</v>
      </c>
      <c r="J103" s="53"/>
      <c r="K103" s="116"/>
      <c r="L103" s="97"/>
      <c r="M103" s="97"/>
      <c r="N103" s="97"/>
      <c r="O103" s="97"/>
      <c r="P103" s="97"/>
    </row>
    <row r="104" spans="1:16" s="85" customFormat="1" ht="34.5" customHeight="1">
      <c r="A104" s="12">
        <v>28</v>
      </c>
      <c r="B104" s="35">
        <v>10</v>
      </c>
      <c r="C104" s="11" t="s">
        <v>107</v>
      </c>
      <c r="D104" s="12" t="s">
        <v>5</v>
      </c>
      <c r="E104" s="12" t="s">
        <v>5</v>
      </c>
      <c r="F104" s="11" t="s">
        <v>367</v>
      </c>
      <c r="G104" s="12" t="s">
        <v>3</v>
      </c>
      <c r="H104" s="12">
        <v>26.5</v>
      </c>
      <c r="I104" s="12" t="s">
        <v>17</v>
      </c>
      <c r="J104" s="53"/>
      <c r="K104" s="116" t="s">
        <v>343</v>
      </c>
      <c r="L104" s="82"/>
      <c r="M104" s="82"/>
      <c r="N104" s="82"/>
      <c r="O104" s="82"/>
      <c r="P104" s="81"/>
    </row>
    <row r="105" spans="1:16" s="85" customFormat="1" ht="33.75" customHeight="1">
      <c r="A105" s="12">
        <v>29</v>
      </c>
      <c r="B105" s="35">
        <v>11</v>
      </c>
      <c r="C105" s="11" t="s">
        <v>108</v>
      </c>
      <c r="D105" s="12" t="s">
        <v>5</v>
      </c>
      <c r="E105" s="12" t="s">
        <v>5</v>
      </c>
      <c r="F105" s="11" t="s">
        <v>366</v>
      </c>
      <c r="G105" s="12" t="s">
        <v>3</v>
      </c>
      <c r="H105" s="12">
        <v>16</v>
      </c>
      <c r="I105" s="12" t="s">
        <v>17</v>
      </c>
      <c r="J105" s="53"/>
      <c r="K105" s="116" t="s">
        <v>343</v>
      </c>
      <c r="L105" s="82"/>
      <c r="M105" s="82"/>
      <c r="N105" s="82"/>
      <c r="O105" s="82"/>
      <c r="P105" s="81"/>
    </row>
    <row r="106" spans="1:16" s="85" customFormat="1" ht="18" customHeight="1">
      <c r="A106" s="36"/>
      <c r="B106" s="36">
        <v>11</v>
      </c>
      <c r="C106" s="61" t="s">
        <v>235</v>
      </c>
      <c r="D106" s="36"/>
      <c r="E106" s="36"/>
      <c r="F106" s="61"/>
      <c r="G106" s="35"/>
      <c r="H106" s="37">
        <f>SUM(H94:H105)</f>
        <v>269.5</v>
      </c>
      <c r="I106" s="35"/>
      <c r="J106" s="45"/>
      <c r="K106" s="108"/>
      <c r="L106" s="82"/>
      <c r="M106" s="82"/>
      <c r="N106" s="82"/>
      <c r="O106" s="82"/>
      <c r="P106" s="81"/>
    </row>
    <row r="107" spans="1:16" s="85" customFormat="1" ht="36" customHeight="1">
      <c r="A107" s="4">
        <v>30</v>
      </c>
      <c r="B107" s="35">
        <v>6</v>
      </c>
      <c r="C107" s="5" t="s">
        <v>293</v>
      </c>
      <c r="D107" s="4" t="s">
        <v>5</v>
      </c>
      <c r="E107" s="9" t="s">
        <v>234</v>
      </c>
      <c r="F107" s="5" t="s">
        <v>294</v>
      </c>
      <c r="G107" s="4" t="s">
        <v>203</v>
      </c>
      <c r="H107" s="66">
        <v>29</v>
      </c>
      <c r="I107" s="4" t="s">
        <v>24</v>
      </c>
      <c r="J107" s="46"/>
      <c r="K107" s="116" t="s">
        <v>343</v>
      </c>
      <c r="L107" s="82"/>
      <c r="M107" s="82"/>
      <c r="N107" s="82"/>
      <c r="O107" s="82"/>
      <c r="P107" s="81"/>
    </row>
    <row r="108" spans="1:16" s="85" customFormat="1" ht="36" customHeight="1">
      <c r="A108" s="4">
        <v>31</v>
      </c>
      <c r="B108" s="35"/>
      <c r="C108" s="5" t="s">
        <v>452</v>
      </c>
      <c r="D108" s="4" t="s">
        <v>391</v>
      </c>
      <c r="E108" s="9" t="s">
        <v>234</v>
      </c>
      <c r="F108" s="5" t="s">
        <v>453</v>
      </c>
      <c r="G108" s="4" t="s">
        <v>203</v>
      </c>
      <c r="H108" s="66">
        <v>35</v>
      </c>
      <c r="I108" s="4" t="s">
        <v>34</v>
      </c>
      <c r="J108" s="46"/>
      <c r="K108" s="116"/>
      <c r="L108" s="82"/>
      <c r="M108" s="82"/>
      <c r="N108" s="82"/>
      <c r="O108" s="82"/>
      <c r="P108" s="81"/>
    </row>
    <row r="109" spans="1:16" s="85" customFormat="1" ht="15.75">
      <c r="A109" s="35"/>
      <c r="B109" s="35">
        <v>6</v>
      </c>
      <c r="C109" s="61" t="s">
        <v>235</v>
      </c>
      <c r="D109" s="36"/>
      <c r="E109" s="36"/>
      <c r="F109" s="61"/>
      <c r="G109" s="35"/>
      <c r="H109" s="37">
        <f>SUM(H107:H108)</f>
        <v>64</v>
      </c>
      <c r="I109" s="35"/>
      <c r="J109" s="45"/>
      <c r="K109" s="108"/>
      <c r="L109" s="82"/>
      <c r="M109" s="82"/>
      <c r="N109" s="82"/>
      <c r="O109" s="82"/>
      <c r="P109" s="81"/>
    </row>
    <row r="110" spans="1:16" ht="42.75" customHeight="1">
      <c r="A110" s="17">
        <v>32</v>
      </c>
      <c r="B110" s="35">
        <v>6</v>
      </c>
      <c r="C110" s="19" t="s">
        <v>145</v>
      </c>
      <c r="D110" s="18" t="s">
        <v>4</v>
      </c>
      <c r="E110" s="18" t="s">
        <v>4</v>
      </c>
      <c r="F110" s="19" t="s">
        <v>110</v>
      </c>
      <c r="G110" s="17" t="s">
        <v>3</v>
      </c>
      <c r="H110" s="17">
        <v>279</v>
      </c>
      <c r="I110" s="17" t="s">
        <v>25</v>
      </c>
      <c r="J110" s="48" t="s">
        <v>518</v>
      </c>
      <c r="K110" s="116" t="s">
        <v>343</v>
      </c>
      <c r="L110" s="92"/>
      <c r="M110" s="92"/>
      <c r="N110" s="92"/>
      <c r="O110" s="92"/>
      <c r="P110" s="92"/>
    </row>
    <row r="111" spans="1:16" ht="64.5" customHeight="1">
      <c r="A111" s="17">
        <v>33</v>
      </c>
      <c r="B111" s="35">
        <v>7</v>
      </c>
      <c r="C111" s="19" t="s">
        <v>146</v>
      </c>
      <c r="D111" s="18" t="s">
        <v>4</v>
      </c>
      <c r="E111" s="18" t="s">
        <v>4</v>
      </c>
      <c r="F111" s="19" t="s">
        <v>147</v>
      </c>
      <c r="G111" s="17" t="s">
        <v>3</v>
      </c>
      <c r="H111" s="17">
        <v>24</v>
      </c>
      <c r="I111" s="17" t="s">
        <v>27</v>
      </c>
      <c r="J111" s="48" t="s">
        <v>517</v>
      </c>
      <c r="K111" s="116" t="s">
        <v>343</v>
      </c>
      <c r="L111" s="92"/>
      <c r="M111" s="92"/>
      <c r="N111" s="92"/>
      <c r="O111" s="92"/>
      <c r="P111" s="92"/>
    </row>
    <row r="112" spans="1:16" ht="50.25" customHeight="1">
      <c r="A112" s="17">
        <v>34</v>
      </c>
      <c r="B112" s="35">
        <v>8</v>
      </c>
      <c r="C112" s="19" t="s">
        <v>148</v>
      </c>
      <c r="D112" s="18" t="s">
        <v>4</v>
      </c>
      <c r="E112" s="18" t="s">
        <v>4</v>
      </c>
      <c r="F112" s="19" t="s">
        <v>149</v>
      </c>
      <c r="G112" s="17" t="s">
        <v>3</v>
      </c>
      <c r="H112" s="17">
        <v>79</v>
      </c>
      <c r="I112" s="17" t="s">
        <v>33</v>
      </c>
      <c r="J112" s="48" t="s">
        <v>516</v>
      </c>
      <c r="K112" s="116" t="s">
        <v>343</v>
      </c>
      <c r="L112" s="92"/>
      <c r="M112" s="92"/>
      <c r="N112" s="92"/>
      <c r="O112" s="92"/>
      <c r="P112" s="92"/>
    </row>
    <row r="113" spans="1:16" ht="35.25" customHeight="1">
      <c r="A113" s="17">
        <v>35</v>
      </c>
      <c r="B113" s="35">
        <v>14</v>
      </c>
      <c r="C113" s="19" t="s">
        <v>233</v>
      </c>
      <c r="D113" s="18" t="s">
        <v>4</v>
      </c>
      <c r="E113" s="18" t="s">
        <v>4</v>
      </c>
      <c r="F113" s="19" t="s">
        <v>342</v>
      </c>
      <c r="G113" s="17" t="s">
        <v>3</v>
      </c>
      <c r="H113" s="17">
        <v>33</v>
      </c>
      <c r="I113" s="17" t="s">
        <v>34</v>
      </c>
      <c r="J113" s="48" t="s">
        <v>515</v>
      </c>
      <c r="K113" s="116" t="s">
        <v>343</v>
      </c>
      <c r="L113" s="92"/>
      <c r="M113" s="92"/>
      <c r="N113" s="92"/>
      <c r="O113" s="92"/>
      <c r="P113" s="92"/>
    </row>
    <row r="114" spans="1:16" ht="38.25" customHeight="1">
      <c r="A114" s="17">
        <v>36</v>
      </c>
      <c r="B114" s="35">
        <v>15</v>
      </c>
      <c r="C114" s="19" t="s">
        <v>252</v>
      </c>
      <c r="D114" s="17" t="s">
        <v>40</v>
      </c>
      <c r="E114" s="17" t="s">
        <v>40</v>
      </c>
      <c r="F114" s="19" t="s">
        <v>253</v>
      </c>
      <c r="G114" s="17" t="s">
        <v>3</v>
      </c>
      <c r="H114" s="17">
        <v>26</v>
      </c>
      <c r="I114" s="17" t="s">
        <v>16</v>
      </c>
      <c r="J114" s="48"/>
      <c r="K114" s="116" t="s">
        <v>343</v>
      </c>
      <c r="L114" s="92"/>
      <c r="M114" s="92"/>
      <c r="N114" s="92"/>
      <c r="O114" s="92"/>
      <c r="P114" s="92"/>
    </row>
    <row r="115" spans="1:16" ht="38.25" customHeight="1">
      <c r="A115" s="17">
        <v>37</v>
      </c>
      <c r="B115" s="35"/>
      <c r="C115" s="144" t="s">
        <v>289</v>
      </c>
      <c r="D115" s="134" t="s">
        <v>5</v>
      </c>
      <c r="E115" s="145" t="s">
        <v>391</v>
      </c>
      <c r="F115" s="144" t="s">
        <v>290</v>
      </c>
      <c r="G115" s="145" t="s">
        <v>3</v>
      </c>
      <c r="H115" s="134">
        <v>90</v>
      </c>
      <c r="I115" s="145" t="s">
        <v>28</v>
      </c>
      <c r="J115" s="48"/>
      <c r="K115" s="116"/>
      <c r="L115" s="92"/>
      <c r="M115" s="92"/>
      <c r="N115" s="92"/>
      <c r="O115" s="92"/>
      <c r="P115" s="92"/>
    </row>
    <row r="116" spans="1:16" ht="38.25" customHeight="1">
      <c r="A116" s="17">
        <v>38</v>
      </c>
      <c r="B116" s="35"/>
      <c r="C116" s="144" t="s">
        <v>512</v>
      </c>
      <c r="D116" s="134" t="s">
        <v>234</v>
      </c>
      <c r="E116" s="145" t="s">
        <v>398</v>
      </c>
      <c r="F116" s="144" t="s">
        <v>513</v>
      </c>
      <c r="G116" s="145" t="s">
        <v>3</v>
      </c>
      <c r="H116" s="134">
        <v>151.8</v>
      </c>
      <c r="I116" s="145" t="s">
        <v>28</v>
      </c>
      <c r="J116" s="48" t="s">
        <v>514</v>
      </c>
      <c r="K116" s="116"/>
      <c r="L116" s="92"/>
      <c r="M116" s="92"/>
      <c r="N116" s="92"/>
      <c r="O116" s="92"/>
      <c r="P116" s="92"/>
    </row>
    <row r="117" spans="1:16" ht="53.25" customHeight="1">
      <c r="A117" s="18">
        <v>39</v>
      </c>
      <c r="B117" s="36"/>
      <c r="C117" s="19" t="s">
        <v>440</v>
      </c>
      <c r="D117" s="17" t="s">
        <v>391</v>
      </c>
      <c r="E117" s="17" t="s">
        <v>234</v>
      </c>
      <c r="F117" s="19" t="s">
        <v>445</v>
      </c>
      <c r="G117" s="17" t="s">
        <v>3</v>
      </c>
      <c r="H117" s="17">
        <v>394.6</v>
      </c>
      <c r="I117" s="17" t="s">
        <v>36</v>
      </c>
      <c r="J117" s="48"/>
      <c r="K117" s="116"/>
      <c r="L117" s="92"/>
      <c r="M117" s="92"/>
      <c r="N117" s="92"/>
      <c r="O117" s="92"/>
      <c r="P117" s="92"/>
    </row>
    <row r="118" spans="1:16" ht="53.25" customHeight="1">
      <c r="A118" s="18">
        <v>40</v>
      </c>
      <c r="B118" s="36"/>
      <c r="C118" s="19" t="s">
        <v>530</v>
      </c>
      <c r="D118" s="17" t="s">
        <v>234</v>
      </c>
      <c r="E118" s="17" t="s">
        <v>234</v>
      </c>
      <c r="F118" s="19" t="s">
        <v>531</v>
      </c>
      <c r="G118" s="17" t="s">
        <v>203</v>
      </c>
      <c r="H118" s="17">
        <v>188</v>
      </c>
      <c r="I118" s="17" t="s">
        <v>532</v>
      </c>
      <c r="J118" s="48" t="s">
        <v>533</v>
      </c>
      <c r="K118" s="116"/>
      <c r="L118" s="92"/>
      <c r="M118" s="92"/>
      <c r="N118" s="92"/>
      <c r="O118" s="92"/>
      <c r="P118" s="92"/>
    </row>
    <row r="119" spans="1:16" ht="23.25" customHeight="1">
      <c r="A119" s="35"/>
      <c r="B119" s="35">
        <v>16</v>
      </c>
      <c r="C119" s="61" t="s">
        <v>235</v>
      </c>
      <c r="D119" s="36"/>
      <c r="E119" s="36"/>
      <c r="F119" s="61"/>
      <c r="G119" s="35"/>
      <c r="H119" s="131">
        <f>SUM(H110:H118)</f>
        <v>1265.4</v>
      </c>
      <c r="I119" s="35"/>
      <c r="J119" s="45"/>
      <c r="K119" s="116"/>
      <c r="L119" s="92"/>
      <c r="M119" s="92"/>
      <c r="N119" s="92"/>
      <c r="O119" s="92"/>
      <c r="P119" s="92"/>
    </row>
    <row r="120" spans="1:16" ht="47.25" customHeight="1">
      <c r="A120" s="7">
        <v>41</v>
      </c>
      <c r="B120" s="35">
        <v>1</v>
      </c>
      <c r="C120" s="6" t="s">
        <v>360</v>
      </c>
      <c r="D120" s="24" t="s">
        <v>4</v>
      </c>
      <c r="E120" s="24" t="s">
        <v>4</v>
      </c>
      <c r="F120" s="6" t="s">
        <v>262</v>
      </c>
      <c r="G120" s="7" t="s">
        <v>3</v>
      </c>
      <c r="H120" s="65">
        <v>69</v>
      </c>
      <c r="I120" s="7" t="s">
        <v>34</v>
      </c>
      <c r="J120" s="123"/>
      <c r="K120" s="116" t="s">
        <v>343</v>
      </c>
      <c r="L120" s="92"/>
      <c r="M120" s="92"/>
      <c r="N120" s="92"/>
      <c r="O120" s="92"/>
      <c r="P120" s="92"/>
    </row>
    <row r="121" spans="1:17" s="103" customFormat="1" ht="32.25" customHeight="1">
      <c r="A121" s="7">
        <v>42</v>
      </c>
      <c r="B121" s="35">
        <v>3</v>
      </c>
      <c r="C121" s="6" t="s">
        <v>323</v>
      </c>
      <c r="D121" s="24" t="s">
        <v>4</v>
      </c>
      <c r="E121" s="24" t="s">
        <v>4</v>
      </c>
      <c r="F121" s="6" t="s">
        <v>105</v>
      </c>
      <c r="G121" s="7" t="s">
        <v>3</v>
      </c>
      <c r="H121" s="7">
        <v>36</v>
      </c>
      <c r="I121" s="7" t="s">
        <v>23</v>
      </c>
      <c r="J121" s="52"/>
      <c r="K121" s="116" t="s">
        <v>343</v>
      </c>
      <c r="L121" s="102"/>
      <c r="M121" s="102"/>
      <c r="N121" s="102"/>
      <c r="O121" s="102"/>
      <c r="P121" s="102"/>
      <c r="Q121" s="102"/>
    </row>
    <row r="122" spans="1:17" s="103" customFormat="1" ht="19.5" customHeight="1">
      <c r="A122" s="35"/>
      <c r="B122" s="35">
        <v>3</v>
      </c>
      <c r="C122" s="61" t="s">
        <v>235</v>
      </c>
      <c r="D122" s="36"/>
      <c r="E122" s="36"/>
      <c r="F122" s="61"/>
      <c r="G122" s="35"/>
      <c r="H122" s="131">
        <f>SUM(H120:H121)</f>
        <v>105</v>
      </c>
      <c r="I122" s="35"/>
      <c r="J122" s="45"/>
      <c r="K122" s="116"/>
      <c r="L122" s="102"/>
      <c r="M122" s="102"/>
      <c r="N122" s="102"/>
      <c r="O122" s="102"/>
      <c r="P122" s="102"/>
      <c r="Q122" s="102"/>
    </row>
    <row r="123" spans="1:17" s="104" customFormat="1" ht="31.5" customHeight="1">
      <c r="A123" s="17">
        <v>43</v>
      </c>
      <c r="B123" s="35">
        <v>1</v>
      </c>
      <c r="C123" s="19" t="s">
        <v>393</v>
      </c>
      <c r="D123" s="17" t="s">
        <v>5</v>
      </c>
      <c r="E123" s="17" t="s">
        <v>4</v>
      </c>
      <c r="F123" s="19" t="s">
        <v>221</v>
      </c>
      <c r="G123" s="17" t="s">
        <v>3</v>
      </c>
      <c r="H123" s="17">
        <v>169</v>
      </c>
      <c r="I123" s="17" t="s">
        <v>29</v>
      </c>
      <c r="J123" s="48"/>
      <c r="K123" s="116" t="s">
        <v>343</v>
      </c>
      <c r="L123" s="102"/>
      <c r="M123" s="102"/>
      <c r="N123" s="102"/>
      <c r="O123" s="102"/>
      <c r="P123" s="102"/>
      <c r="Q123" s="102"/>
    </row>
    <row r="124" spans="1:17" s="104" customFormat="1" ht="36.75" customHeight="1">
      <c r="A124" s="17">
        <v>44</v>
      </c>
      <c r="B124" s="35">
        <v>2</v>
      </c>
      <c r="C124" s="19" t="s">
        <v>474</v>
      </c>
      <c r="D124" s="17" t="s">
        <v>398</v>
      </c>
      <c r="E124" s="17" t="s">
        <v>4</v>
      </c>
      <c r="F124" s="19" t="s">
        <v>222</v>
      </c>
      <c r="G124" s="17" t="s">
        <v>3</v>
      </c>
      <c r="H124" s="17">
        <v>120</v>
      </c>
      <c r="I124" s="17" t="s">
        <v>29</v>
      </c>
      <c r="J124" s="48"/>
      <c r="K124" s="116" t="s">
        <v>343</v>
      </c>
      <c r="L124" s="102"/>
      <c r="M124" s="102"/>
      <c r="N124" s="102"/>
      <c r="O124" s="102"/>
      <c r="P124" s="102"/>
      <c r="Q124" s="102"/>
    </row>
    <row r="125" spans="1:17" s="104" customFormat="1" ht="34.5" customHeight="1">
      <c r="A125" s="17">
        <v>45</v>
      </c>
      <c r="B125" s="35">
        <v>3</v>
      </c>
      <c r="C125" s="19" t="s">
        <v>85</v>
      </c>
      <c r="D125" s="17" t="s">
        <v>5</v>
      </c>
      <c r="E125" s="17" t="s">
        <v>4</v>
      </c>
      <c r="F125" s="19" t="s">
        <v>86</v>
      </c>
      <c r="G125" s="17" t="s">
        <v>3</v>
      </c>
      <c r="H125" s="17">
        <v>180</v>
      </c>
      <c r="I125" s="17" t="s">
        <v>29</v>
      </c>
      <c r="J125" s="48"/>
      <c r="K125" s="116" t="s">
        <v>343</v>
      </c>
      <c r="L125" s="102"/>
      <c r="M125" s="102"/>
      <c r="N125" s="102"/>
      <c r="O125" s="102"/>
      <c r="P125" s="102"/>
      <c r="Q125" s="102"/>
    </row>
    <row r="126" spans="1:17" s="104" customFormat="1" ht="38.25" customHeight="1">
      <c r="A126" s="17">
        <v>46</v>
      </c>
      <c r="B126" s="35">
        <v>4</v>
      </c>
      <c r="C126" s="19" t="s">
        <v>537</v>
      </c>
      <c r="D126" s="17" t="s">
        <v>5</v>
      </c>
      <c r="E126" s="17" t="s">
        <v>4</v>
      </c>
      <c r="F126" s="19" t="s">
        <v>538</v>
      </c>
      <c r="G126" s="17" t="s">
        <v>3</v>
      </c>
      <c r="H126" s="17">
        <v>150</v>
      </c>
      <c r="I126" s="17" t="s">
        <v>24</v>
      </c>
      <c r="J126" s="48"/>
      <c r="K126" s="116" t="s">
        <v>343</v>
      </c>
      <c r="L126" s="102"/>
      <c r="M126" s="102"/>
      <c r="N126" s="102"/>
      <c r="O126" s="102"/>
      <c r="P126" s="102"/>
      <c r="Q126" s="102"/>
    </row>
    <row r="127" spans="1:17" s="104" customFormat="1" ht="51.75" customHeight="1">
      <c r="A127" s="17">
        <v>47</v>
      </c>
      <c r="B127" s="35">
        <v>5</v>
      </c>
      <c r="C127" s="19" t="s">
        <v>511</v>
      </c>
      <c r="D127" s="17" t="s">
        <v>234</v>
      </c>
      <c r="E127" s="17" t="s">
        <v>4</v>
      </c>
      <c r="F127" s="19" t="s">
        <v>99</v>
      </c>
      <c r="G127" s="17" t="s">
        <v>3</v>
      </c>
      <c r="H127" s="17">
        <v>214</v>
      </c>
      <c r="I127" s="17" t="s">
        <v>24</v>
      </c>
      <c r="J127" s="48"/>
      <c r="K127" s="116" t="s">
        <v>343</v>
      </c>
      <c r="L127" s="102"/>
      <c r="M127" s="102"/>
      <c r="N127" s="102"/>
      <c r="O127" s="102"/>
      <c r="P127" s="102"/>
      <c r="Q127" s="102"/>
    </row>
    <row r="128" spans="1:17" s="104" customFormat="1" ht="36.75" customHeight="1">
      <c r="A128" s="17">
        <v>48</v>
      </c>
      <c r="B128" s="35">
        <v>6</v>
      </c>
      <c r="C128" s="19" t="s">
        <v>428</v>
      </c>
      <c r="D128" s="17" t="s">
        <v>5</v>
      </c>
      <c r="E128" s="17" t="s">
        <v>4</v>
      </c>
      <c r="F128" s="19" t="s">
        <v>100</v>
      </c>
      <c r="G128" s="17" t="s">
        <v>3</v>
      </c>
      <c r="H128" s="17">
        <v>192</v>
      </c>
      <c r="I128" s="17" t="s">
        <v>17</v>
      </c>
      <c r="J128" s="48"/>
      <c r="K128" s="116" t="s">
        <v>343</v>
      </c>
      <c r="L128" s="102"/>
      <c r="M128" s="102"/>
      <c r="N128" s="102"/>
      <c r="O128" s="102"/>
      <c r="P128" s="102"/>
      <c r="Q128" s="102"/>
    </row>
    <row r="129" spans="1:17" s="104" customFormat="1" ht="41.25" customHeight="1">
      <c r="A129" s="17">
        <v>49</v>
      </c>
      <c r="B129" s="35">
        <v>9</v>
      </c>
      <c r="C129" s="19" t="s">
        <v>539</v>
      </c>
      <c r="D129" s="17" t="s">
        <v>391</v>
      </c>
      <c r="E129" s="17" t="s">
        <v>423</v>
      </c>
      <c r="F129" s="19" t="s">
        <v>228</v>
      </c>
      <c r="G129" s="17" t="s">
        <v>3</v>
      </c>
      <c r="H129" s="17">
        <v>40</v>
      </c>
      <c r="I129" s="17" t="s">
        <v>17</v>
      </c>
      <c r="J129" s="48"/>
      <c r="K129" s="116" t="s">
        <v>343</v>
      </c>
      <c r="L129" s="102"/>
      <c r="M129" s="102"/>
      <c r="N129" s="102"/>
      <c r="O129" s="102"/>
      <c r="P129" s="102"/>
      <c r="Q129" s="102"/>
    </row>
    <row r="130" spans="1:17" s="104" customFormat="1" ht="41.25" customHeight="1">
      <c r="A130" s="17">
        <v>50</v>
      </c>
      <c r="B130" s="35"/>
      <c r="C130" s="19" t="s">
        <v>224</v>
      </c>
      <c r="D130" s="17" t="s">
        <v>391</v>
      </c>
      <c r="E130" s="17" t="s">
        <v>234</v>
      </c>
      <c r="F130" s="19" t="s">
        <v>540</v>
      </c>
      <c r="G130" s="17" t="s">
        <v>203</v>
      </c>
      <c r="H130" s="17">
        <v>36</v>
      </c>
      <c r="I130" s="17" t="s">
        <v>27</v>
      </c>
      <c r="J130" s="48"/>
      <c r="K130" s="116"/>
      <c r="L130" s="102"/>
      <c r="M130" s="102"/>
      <c r="N130" s="102"/>
      <c r="O130" s="102"/>
      <c r="P130" s="102"/>
      <c r="Q130" s="102"/>
    </row>
    <row r="131" spans="1:17" s="104" customFormat="1" ht="41.25" customHeight="1">
      <c r="A131" s="17">
        <v>51</v>
      </c>
      <c r="B131" s="35"/>
      <c r="C131" s="19" t="s">
        <v>541</v>
      </c>
      <c r="D131" s="17" t="s">
        <v>423</v>
      </c>
      <c r="E131" s="17" t="s">
        <v>234</v>
      </c>
      <c r="F131" s="19" t="s">
        <v>542</v>
      </c>
      <c r="G131" s="17" t="s">
        <v>203</v>
      </c>
      <c r="H131" s="17">
        <v>24</v>
      </c>
      <c r="I131" s="17" t="s">
        <v>27</v>
      </c>
      <c r="J131" s="48"/>
      <c r="K131" s="116"/>
      <c r="L131" s="102"/>
      <c r="M131" s="102"/>
      <c r="N131" s="102"/>
      <c r="O131" s="102"/>
      <c r="P131" s="102"/>
      <c r="Q131" s="102"/>
    </row>
    <row r="132" spans="1:17" s="104" customFormat="1" ht="41.25" customHeight="1">
      <c r="A132" s="17">
        <v>52</v>
      </c>
      <c r="B132" s="35">
        <v>10</v>
      </c>
      <c r="C132" s="19" t="s">
        <v>473</v>
      </c>
      <c r="D132" s="17" t="s">
        <v>391</v>
      </c>
      <c r="E132" s="17" t="s">
        <v>4</v>
      </c>
      <c r="F132" s="19" t="s">
        <v>287</v>
      </c>
      <c r="G132" s="17" t="s">
        <v>3</v>
      </c>
      <c r="H132" s="17">
        <v>42</v>
      </c>
      <c r="I132" s="17" t="s">
        <v>19</v>
      </c>
      <c r="J132" s="48"/>
      <c r="K132" s="116" t="s">
        <v>343</v>
      </c>
      <c r="L132" s="102"/>
      <c r="M132" s="102"/>
      <c r="N132" s="102"/>
      <c r="O132" s="102"/>
      <c r="P132" s="102"/>
      <c r="Q132" s="102"/>
    </row>
    <row r="133" spans="1:17" s="104" customFormat="1" ht="33" customHeight="1">
      <c r="A133" s="18">
        <v>53</v>
      </c>
      <c r="B133" s="36">
        <v>12</v>
      </c>
      <c r="C133" s="19" t="s">
        <v>510</v>
      </c>
      <c r="D133" s="17" t="s">
        <v>5</v>
      </c>
      <c r="E133" s="17" t="s">
        <v>4</v>
      </c>
      <c r="F133" s="19" t="s">
        <v>102</v>
      </c>
      <c r="G133" s="17" t="s">
        <v>3</v>
      </c>
      <c r="H133" s="17">
        <v>16.7</v>
      </c>
      <c r="I133" s="17" t="s">
        <v>17</v>
      </c>
      <c r="J133" s="48"/>
      <c r="K133" s="116" t="s">
        <v>343</v>
      </c>
      <c r="L133" s="102"/>
      <c r="M133" s="102"/>
      <c r="N133" s="102"/>
      <c r="O133" s="102"/>
      <c r="P133" s="102"/>
      <c r="Q133" s="102"/>
    </row>
    <row r="134" spans="1:17" s="104" customFormat="1" ht="33" customHeight="1">
      <c r="A134" s="18">
        <v>54</v>
      </c>
      <c r="B134" s="36">
        <v>13</v>
      </c>
      <c r="C134" s="19" t="s">
        <v>394</v>
      </c>
      <c r="D134" s="17" t="s">
        <v>5</v>
      </c>
      <c r="E134" s="17" t="s">
        <v>234</v>
      </c>
      <c r="F134" s="19" t="s">
        <v>223</v>
      </c>
      <c r="G134" s="17" t="s">
        <v>3</v>
      </c>
      <c r="H134" s="17">
        <v>20</v>
      </c>
      <c r="I134" s="17" t="s">
        <v>17</v>
      </c>
      <c r="J134" s="48"/>
      <c r="K134" s="116" t="s">
        <v>343</v>
      </c>
      <c r="L134" s="102"/>
      <c r="M134" s="102"/>
      <c r="N134" s="102"/>
      <c r="O134" s="102"/>
      <c r="P134" s="102"/>
      <c r="Q134" s="102"/>
    </row>
    <row r="135" spans="1:17" s="104" customFormat="1" ht="15.75">
      <c r="A135" s="35"/>
      <c r="B135" s="35">
        <v>15</v>
      </c>
      <c r="C135" s="61" t="s">
        <v>235</v>
      </c>
      <c r="D135" s="36"/>
      <c r="E135" s="36"/>
      <c r="F135" s="61"/>
      <c r="G135" s="35"/>
      <c r="H135" s="37">
        <f>SUM(H123:H134)</f>
        <v>1203.7</v>
      </c>
      <c r="I135" s="35"/>
      <c r="J135" s="45"/>
      <c r="K135" s="116"/>
      <c r="L135" s="102"/>
      <c r="M135" s="102"/>
      <c r="N135" s="102"/>
      <c r="O135" s="102"/>
      <c r="P135" s="102"/>
      <c r="Q135" s="102"/>
    </row>
    <row r="136" spans="1:17" s="104" customFormat="1" ht="18" customHeight="1">
      <c r="A136" s="59">
        <v>54</v>
      </c>
      <c r="B136" s="76">
        <f>B86+B93+B106+B109+B119+B122+B135</f>
        <v>81</v>
      </c>
      <c r="C136" s="64" t="s">
        <v>245</v>
      </c>
      <c r="D136" s="59"/>
      <c r="E136" s="59"/>
      <c r="F136" s="64"/>
      <c r="G136" s="56"/>
      <c r="H136" s="60">
        <f>H86+H93+H106+H109+H119+H122+H135</f>
        <v>4159.9</v>
      </c>
      <c r="I136" s="56"/>
      <c r="J136" s="46"/>
      <c r="K136" s="124"/>
      <c r="L136" s="102"/>
      <c r="M136" s="102"/>
      <c r="N136" s="102"/>
      <c r="O136" s="102"/>
      <c r="P136" s="102"/>
      <c r="Q136" s="102"/>
    </row>
    <row r="137" spans="1:17" s="104" customFormat="1" ht="19.5" customHeight="1">
      <c r="A137" s="59"/>
      <c r="B137" s="59" t="e">
        <f>B16+B73+B136</f>
        <v>#REF!</v>
      </c>
      <c r="C137" s="64" t="s">
        <v>242</v>
      </c>
      <c r="D137" s="59"/>
      <c r="E137" s="59"/>
      <c r="F137" s="64"/>
      <c r="G137" s="56"/>
      <c r="H137" s="60">
        <f>H16+H73+H136</f>
        <v>7411.299999999999</v>
      </c>
      <c r="I137" s="56"/>
      <c r="J137" s="58"/>
      <c r="K137" s="124"/>
      <c r="L137" s="102"/>
      <c r="M137" s="102"/>
      <c r="N137" s="102"/>
      <c r="O137" s="102"/>
      <c r="P137" s="102"/>
      <c r="Q137" s="102"/>
    </row>
    <row r="138" spans="1:17" s="103" customFormat="1" ht="29.25" customHeight="1">
      <c r="A138" s="156" t="s">
        <v>154</v>
      </c>
      <c r="B138" s="156"/>
      <c r="C138" s="157"/>
      <c r="D138" s="157"/>
      <c r="E138" s="157"/>
      <c r="F138" s="157"/>
      <c r="G138" s="157"/>
      <c r="H138" s="157"/>
      <c r="I138" s="157"/>
      <c r="J138" s="70"/>
      <c r="K138" s="118"/>
      <c r="L138" s="102"/>
      <c r="M138" s="102"/>
      <c r="N138" s="102"/>
      <c r="O138" s="102"/>
      <c r="P138" s="102"/>
      <c r="Q138" s="102"/>
    </row>
    <row r="139" spans="1:17" s="103" customFormat="1" ht="55.5" customHeight="1">
      <c r="A139" s="32"/>
      <c r="B139" s="35"/>
      <c r="C139" s="22"/>
      <c r="D139" s="32"/>
      <c r="E139" s="32"/>
      <c r="F139" s="22"/>
      <c r="G139" s="32"/>
      <c r="H139" s="32"/>
      <c r="I139" s="32"/>
      <c r="J139" s="127"/>
      <c r="K139" s="119"/>
      <c r="L139" s="102"/>
      <c r="M139" s="102"/>
      <c r="N139" s="102"/>
      <c r="O139" s="102"/>
      <c r="P139" s="102"/>
      <c r="Q139" s="102"/>
    </row>
    <row r="140" spans="1:17" ht="24" customHeight="1">
      <c r="A140" s="164" t="s">
        <v>11</v>
      </c>
      <c r="B140" s="164"/>
      <c r="C140" s="164"/>
      <c r="D140" s="164"/>
      <c r="E140" s="164"/>
      <c r="F140" s="164"/>
      <c r="G140" s="164"/>
      <c r="H140" s="164"/>
      <c r="I140" s="164"/>
      <c r="J140" s="45"/>
      <c r="K140" s="118"/>
      <c r="L140" s="102"/>
      <c r="M140" s="102"/>
      <c r="N140" s="102"/>
      <c r="O140" s="102"/>
      <c r="P140" s="102"/>
      <c r="Q140" s="102"/>
    </row>
    <row r="141" spans="1:17" ht="24" customHeight="1">
      <c r="A141" s="156" t="s">
        <v>12</v>
      </c>
      <c r="B141" s="156"/>
      <c r="C141" s="156"/>
      <c r="D141" s="156"/>
      <c r="E141" s="156"/>
      <c r="F141" s="156"/>
      <c r="G141" s="156"/>
      <c r="H141" s="156"/>
      <c r="I141" s="156"/>
      <c r="J141" s="41"/>
      <c r="K141" s="116"/>
      <c r="L141" s="83"/>
      <c r="M141" s="83"/>
      <c r="N141" s="83"/>
      <c r="O141" s="83"/>
      <c r="P141" s="83"/>
      <c r="Q141" s="83"/>
    </row>
    <row r="142" spans="1:17" ht="36" customHeight="1">
      <c r="A142" s="16">
        <v>1</v>
      </c>
      <c r="B142" s="36">
        <v>2</v>
      </c>
      <c r="C142" s="27" t="s">
        <v>229</v>
      </c>
      <c r="D142" s="14" t="s">
        <v>5</v>
      </c>
      <c r="E142" s="14" t="s">
        <v>5</v>
      </c>
      <c r="F142" s="27" t="s">
        <v>383</v>
      </c>
      <c r="G142" s="14" t="s">
        <v>3</v>
      </c>
      <c r="H142" s="14" t="s">
        <v>404</v>
      </c>
      <c r="I142" s="15" t="s">
        <v>18</v>
      </c>
      <c r="J142" s="54"/>
      <c r="K142" s="116"/>
      <c r="L142" s="83"/>
      <c r="M142" s="83"/>
      <c r="N142" s="83"/>
      <c r="O142" s="83"/>
      <c r="P142" s="83"/>
      <c r="Q142" s="83"/>
    </row>
    <row r="143" spans="1:17" ht="36" customHeight="1">
      <c r="A143" s="16">
        <v>2</v>
      </c>
      <c r="B143" s="36">
        <v>4</v>
      </c>
      <c r="C143" s="27" t="s">
        <v>521</v>
      </c>
      <c r="D143" s="14" t="s">
        <v>5</v>
      </c>
      <c r="E143" s="14" t="s">
        <v>5</v>
      </c>
      <c r="F143" s="27" t="s">
        <v>469</v>
      </c>
      <c r="G143" s="14" t="s">
        <v>523</v>
      </c>
      <c r="H143" s="14" t="s">
        <v>405</v>
      </c>
      <c r="I143" s="15" t="s">
        <v>18</v>
      </c>
      <c r="J143" s="54"/>
      <c r="K143" s="116"/>
      <c r="L143" s="83"/>
      <c r="M143" s="83"/>
      <c r="N143" s="83"/>
      <c r="O143" s="83"/>
      <c r="P143" s="83"/>
      <c r="Q143" s="83"/>
    </row>
    <row r="144" spans="1:17" ht="36" customHeight="1">
      <c r="A144" s="16">
        <v>3</v>
      </c>
      <c r="B144" s="36"/>
      <c r="C144" s="27" t="s">
        <v>556</v>
      </c>
      <c r="D144" s="14" t="s">
        <v>391</v>
      </c>
      <c r="E144" s="14" t="s">
        <v>391</v>
      </c>
      <c r="F144" s="27" t="s">
        <v>468</v>
      </c>
      <c r="G144" s="14" t="s">
        <v>3</v>
      </c>
      <c r="H144" s="14" t="s">
        <v>470</v>
      </c>
      <c r="I144" s="15" t="s">
        <v>17</v>
      </c>
      <c r="J144" s="54"/>
      <c r="K144" s="116"/>
      <c r="L144" s="83"/>
      <c r="M144" s="83"/>
      <c r="N144" s="83"/>
      <c r="O144" s="83"/>
      <c r="P144" s="83"/>
      <c r="Q144" s="83"/>
    </row>
    <row r="145" spans="1:17" ht="24" customHeight="1">
      <c r="A145" s="156" t="s">
        <v>232</v>
      </c>
      <c r="B145" s="156"/>
      <c r="C145" s="156"/>
      <c r="D145" s="156"/>
      <c r="E145" s="156"/>
      <c r="F145" s="156"/>
      <c r="G145" s="156"/>
      <c r="H145" s="156"/>
      <c r="I145" s="156"/>
      <c r="J145" s="63"/>
      <c r="K145" s="116"/>
      <c r="L145" s="83"/>
      <c r="M145" s="83"/>
      <c r="N145" s="83"/>
      <c r="O145" s="83"/>
      <c r="P145" s="83"/>
      <c r="Q145" s="83"/>
    </row>
    <row r="146" spans="1:17" s="85" customFormat="1" ht="36" customHeight="1">
      <c r="A146" s="18">
        <v>4</v>
      </c>
      <c r="B146" s="36">
        <v>1</v>
      </c>
      <c r="C146" s="19" t="s">
        <v>230</v>
      </c>
      <c r="D146" s="18" t="s">
        <v>5</v>
      </c>
      <c r="E146" s="17" t="s">
        <v>4</v>
      </c>
      <c r="F146" s="20" t="s">
        <v>231</v>
      </c>
      <c r="G146" s="17" t="s">
        <v>204</v>
      </c>
      <c r="H146" s="17" t="s">
        <v>406</v>
      </c>
      <c r="I146" s="21" t="s">
        <v>19</v>
      </c>
      <c r="J146" s="48"/>
      <c r="K146" s="108"/>
      <c r="L146" s="82"/>
      <c r="M146" s="82"/>
      <c r="N146" s="82"/>
      <c r="O146" s="82"/>
      <c r="P146" s="81"/>
      <c r="Q146" s="81"/>
    </row>
    <row r="147" spans="1:17" s="132" customFormat="1" ht="34.5" customHeight="1">
      <c r="A147" s="17">
        <v>5</v>
      </c>
      <c r="B147" s="35">
        <v>4</v>
      </c>
      <c r="C147" s="19" t="s">
        <v>481</v>
      </c>
      <c r="D147" s="18" t="s">
        <v>5</v>
      </c>
      <c r="E147" s="18" t="s">
        <v>5</v>
      </c>
      <c r="F147" s="19" t="s">
        <v>482</v>
      </c>
      <c r="G147" s="17" t="s">
        <v>3</v>
      </c>
      <c r="H147" s="17" t="s">
        <v>483</v>
      </c>
      <c r="I147" s="17" t="s">
        <v>34</v>
      </c>
      <c r="J147" s="48"/>
      <c r="K147" s="108"/>
      <c r="L147" s="81"/>
      <c r="M147" s="81"/>
      <c r="N147" s="81"/>
      <c r="O147" s="81"/>
      <c r="P147" s="81"/>
      <c r="Q147" s="81"/>
    </row>
    <row r="148" spans="1:17" s="132" customFormat="1" ht="34.5" customHeight="1" thickBot="1">
      <c r="A148" s="17">
        <v>6</v>
      </c>
      <c r="B148" s="35"/>
      <c r="C148" s="19" t="s">
        <v>519</v>
      </c>
      <c r="D148" s="18" t="s">
        <v>391</v>
      </c>
      <c r="E148" s="18" t="s">
        <v>391</v>
      </c>
      <c r="F148" s="19" t="s">
        <v>520</v>
      </c>
      <c r="G148" s="17" t="s">
        <v>203</v>
      </c>
      <c r="H148" s="17" t="s">
        <v>407</v>
      </c>
      <c r="I148" s="17" t="s">
        <v>34</v>
      </c>
      <c r="J148" s="48"/>
      <c r="K148" s="108"/>
      <c r="L148" s="81"/>
      <c r="M148" s="81"/>
      <c r="N148" s="81"/>
      <c r="O148" s="81"/>
      <c r="P148" s="81"/>
      <c r="Q148" s="81"/>
    </row>
    <row r="149" spans="1:17" s="132" customFormat="1" ht="34.5" customHeight="1" thickBot="1">
      <c r="A149" s="145">
        <v>7</v>
      </c>
      <c r="B149" s="145"/>
      <c r="C149" s="147" t="s">
        <v>527</v>
      </c>
      <c r="D149" s="148" t="s">
        <v>5</v>
      </c>
      <c r="E149" s="148" t="s">
        <v>234</v>
      </c>
      <c r="F149" s="147" t="s">
        <v>525</v>
      </c>
      <c r="G149" s="148" t="s">
        <v>3</v>
      </c>
      <c r="H149" s="148" t="s">
        <v>526</v>
      </c>
      <c r="I149" s="148" t="s">
        <v>17</v>
      </c>
      <c r="J149" s="48"/>
      <c r="K149" s="108"/>
      <c r="L149" s="81"/>
      <c r="M149" s="81"/>
      <c r="N149" s="81"/>
      <c r="O149" s="81"/>
      <c r="P149" s="81"/>
      <c r="Q149" s="81"/>
    </row>
    <row r="150" spans="1:17" s="85" customFormat="1" ht="34.5" customHeight="1">
      <c r="A150" s="32">
        <v>8</v>
      </c>
      <c r="B150" s="35">
        <v>5</v>
      </c>
      <c r="C150" s="22" t="s">
        <v>403</v>
      </c>
      <c r="D150" s="67" t="s">
        <v>5</v>
      </c>
      <c r="E150" s="32" t="s">
        <v>4</v>
      </c>
      <c r="F150" s="22" t="s">
        <v>384</v>
      </c>
      <c r="G150" s="32" t="s">
        <v>523</v>
      </c>
      <c r="H150" s="32" t="s">
        <v>407</v>
      </c>
      <c r="I150" s="32" t="s">
        <v>32</v>
      </c>
      <c r="J150" s="123"/>
      <c r="K150" s="108"/>
      <c r="L150" s="81"/>
      <c r="M150" s="81"/>
      <c r="N150" s="81"/>
      <c r="O150" s="81"/>
      <c r="P150" s="81"/>
      <c r="Q150" s="81"/>
    </row>
    <row r="151" spans="1:15" s="91" customFormat="1" ht="50.25" customHeight="1">
      <c r="A151" s="4">
        <v>9</v>
      </c>
      <c r="B151" s="35">
        <v>8</v>
      </c>
      <c r="C151" s="5" t="s">
        <v>295</v>
      </c>
      <c r="D151" s="69" t="s">
        <v>5</v>
      </c>
      <c r="E151" s="9" t="s">
        <v>4</v>
      </c>
      <c r="F151" s="5" t="s">
        <v>296</v>
      </c>
      <c r="G151" s="4" t="s">
        <v>3</v>
      </c>
      <c r="H151" s="4" t="s">
        <v>408</v>
      </c>
      <c r="I151" s="9" t="s">
        <v>297</v>
      </c>
      <c r="J151" s="4"/>
      <c r="K151" s="108"/>
      <c r="L151" s="81"/>
      <c r="M151" s="81"/>
      <c r="N151" s="81"/>
      <c r="O151" s="81"/>
    </row>
    <row r="152" spans="1:15" s="91" customFormat="1" ht="48" customHeight="1">
      <c r="A152" s="9">
        <v>10</v>
      </c>
      <c r="B152" s="36">
        <v>9</v>
      </c>
      <c r="C152" s="5" t="s">
        <v>522</v>
      </c>
      <c r="D152" s="69" t="s">
        <v>5</v>
      </c>
      <c r="E152" s="9" t="s">
        <v>4</v>
      </c>
      <c r="F152" s="5" t="s">
        <v>298</v>
      </c>
      <c r="G152" s="9" t="s">
        <v>3</v>
      </c>
      <c r="H152" s="4" t="s">
        <v>409</v>
      </c>
      <c r="I152" s="9" t="s">
        <v>297</v>
      </c>
      <c r="J152" s="10"/>
      <c r="K152" s="108"/>
      <c r="L152" s="82"/>
      <c r="M152" s="82"/>
      <c r="N152" s="81"/>
      <c r="O152" s="81"/>
    </row>
    <row r="153" spans="1:15" ht="54" customHeight="1">
      <c r="A153" s="67">
        <v>11</v>
      </c>
      <c r="B153" s="36">
        <v>10</v>
      </c>
      <c r="C153" s="22" t="s">
        <v>420</v>
      </c>
      <c r="D153" s="67" t="s">
        <v>5</v>
      </c>
      <c r="E153" s="67" t="s">
        <v>4</v>
      </c>
      <c r="F153" s="22" t="s">
        <v>299</v>
      </c>
      <c r="G153" s="67" t="s">
        <v>3</v>
      </c>
      <c r="H153" s="32" t="s">
        <v>410</v>
      </c>
      <c r="I153" s="67" t="s">
        <v>297</v>
      </c>
      <c r="J153" s="29"/>
      <c r="K153" s="116"/>
      <c r="L153" s="83"/>
      <c r="M153" s="83"/>
      <c r="N153" s="92"/>
      <c r="O153" s="92"/>
    </row>
    <row r="154" spans="1:15" ht="54.75" customHeight="1">
      <c r="A154" s="67">
        <v>12</v>
      </c>
      <c r="B154" s="36">
        <v>11</v>
      </c>
      <c r="C154" s="22" t="s">
        <v>419</v>
      </c>
      <c r="D154" s="67" t="s">
        <v>5</v>
      </c>
      <c r="E154" s="67" t="s">
        <v>4</v>
      </c>
      <c r="F154" s="22" t="s">
        <v>300</v>
      </c>
      <c r="G154" s="67" t="s">
        <v>3</v>
      </c>
      <c r="H154" s="32" t="s">
        <v>408</v>
      </c>
      <c r="I154" s="67" t="s">
        <v>297</v>
      </c>
      <c r="J154" s="105"/>
      <c r="K154" s="116"/>
      <c r="L154" s="83"/>
      <c r="M154" s="83"/>
      <c r="N154" s="92"/>
      <c r="O154" s="92"/>
    </row>
    <row r="155" spans="1:15" ht="36" customHeight="1">
      <c r="A155" s="67">
        <v>13</v>
      </c>
      <c r="B155" s="36">
        <v>12</v>
      </c>
      <c r="C155" s="22" t="s">
        <v>301</v>
      </c>
      <c r="D155" s="67" t="s">
        <v>5</v>
      </c>
      <c r="E155" s="67" t="s">
        <v>4</v>
      </c>
      <c r="F155" s="68" t="s">
        <v>302</v>
      </c>
      <c r="G155" s="67" t="s">
        <v>3</v>
      </c>
      <c r="H155" s="32" t="s">
        <v>411</v>
      </c>
      <c r="I155" s="67" t="s">
        <v>297</v>
      </c>
      <c r="J155" s="105"/>
      <c r="K155" s="116"/>
      <c r="L155" s="83"/>
      <c r="M155" s="83"/>
      <c r="N155" s="83"/>
      <c r="O155" s="83"/>
    </row>
    <row r="156" spans="1:17" s="39" customFormat="1" ht="33" customHeight="1">
      <c r="A156" s="164" t="s">
        <v>6</v>
      </c>
      <c r="B156" s="164"/>
      <c r="C156" s="164"/>
      <c r="D156" s="164"/>
      <c r="E156" s="164"/>
      <c r="F156" s="164"/>
      <c r="G156" s="164"/>
      <c r="H156" s="164"/>
      <c r="I156" s="164"/>
      <c r="J156" s="80"/>
      <c r="K156" s="116"/>
      <c r="L156" s="83"/>
      <c r="M156" s="83"/>
      <c r="N156" s="83"/>
      <c r="O156" s="83"/>
      <c r="P156" s="83"/>
      <c r="Q156" s="83"/>
    </row>
    <row r="157" spans="1:17" s="39" customFormat="1" ht="33" customHeight="1">
      <c r="A157" s="14">
        <v>1</v>
      </c>
      <c r="B157" s="35">
        <v>1</v>
      </c>
      <c r="C157" s="27" t="s">
        <v>438</v>
      </c>
      <c r="D157" s="14" t="s">
        <v>5</v>
      </c>
      <c r="E157" s="14" t="s">
        <v>5</v>
      </c>
      <c r="F157" s="27" t="s">
        <v>439</v>
      </c>
      <c r="G157" s="16" t="s">
        <v>3</v>
      </c>
      <c r="H157" s="14" t="s">
        <v>195</v>
      </c>
      <c r="I157" s="14" t="s">
        <v>35</v>
      </c>
      <c r="J157" s="125"/>
      <c r="K157" s="116"/>
      <c r="L157" s="83"/>
      <c r="M157" s="83"/>
      <c r="N157" s="83"/>
      <c r="O157" s="83"/>
      <c r="P157" s="83"/>
      <c r="Q157" s="83"/>
    </row>
    <row r="158" spans="1:17" s="39" customFormat="1" ht="33" customHeight="1">
      <c r="A158" s="14">
        <v>2</v>
      </c>
      <c r="B158" s="35">
        <v>2</v>
      </c>
      <c r="C158" s="27" t="s">
        <v>414</v>
      </c>
      <c r="D158" s="14" t="s">
        <v>5</v>
      </c>
      <c r="E158" s="14" t="s">
        <v>5</v>
      </c>
      <c r="F158" s="27" t="s">
        <v>412</v>
      </c>
      <c r="G158" s="16" t="s">
        <v>3</v>
      </c>
      <c r="H158" s="14" t="s">
        <v>413</v>
      </c>
      <c r="I158" s="14" t="s">
        <v>35</v>
      </c>
      <c r="J158" s="51"/>
      <c r="K158" s="116"/>
      <c r="L158" s="83"/>
      <c r="M158" s="83"/>
      <c r="N158" s="83"/>
      <c r="O158" s="83"/>
      <c r="P158" s="83"/>
      <c r="Q158" s="83"/>
    </row>
    <row r="159" spans="1:17" s="39" customFormat="1" ht="33" customHeight="1">
      <c r="A159" s="14">
        <v>3</v>
      </c>
      <c r="B159" s="35">
        <v>5</v>
      </c>
      <c r="C159" s="27" t="s">
        <v>416</v>
      </c>
      <c r="D159" s="14" t="s">
        <v>391</v>
      </c>
      <c r="E159" s="14" t="s">
        <v>391</v>
      </c>
      <c r="F159" s="27" t="s">
        <v>415</v>
      </c>
      <c r="G159" s="16" t="s">
        <v>3</v>
      </c>
      <c r="H159" s="14" t="s">
        <v>417</v>
      </c>
      <c r="I159" s="14" t="s">
        <v>18</v>
      </c>
      <c r="J159" s="51"/>
      <c r="K159" s="116"/>
      <c r="L159" s="83"/>
      <c r="M159" s="83"/>
      <c r="N159" s="83"/>
      <c r="O159" s="83"/>
      <c r="P159" s="83"/>
      <c r="Q159" s="83"/>
    </row>
    <row r="160" spans="1:17" ht="33" customHeight="1">
      <c r="A160" s="17">
        <v>4</v>
      </c>
      <c r="B160" s="35">
        <v>1</v>
      </c>
      <c r="C160" s="129" t="s">
        <v>436</v>
      </c>
      <c r="D160" s="17" t="s">
        <v>5</v>
      </c>
      <c r="E160" s="17" t="s">
        <v>391</v>
      </c>
      <c r="F160" s="129" t="s">
        <v>437</v>
      </c>
      <c r="G160" s="17" t="s">
        <v>3</v>
      </c>
      <c r="H160" s="17" t="s">
        <v>195</v>
      </c>
      <c r="I160" s="17" t="s">
        <v>155</v>
      </c>
      <c r="J160" s="48"/>
      <c r="K160" s="130"/>
      <c r="L160" s="83"/>
      <c r="M160" s="83"/>
      <c r="N160" s="83"/>
      <c r="O160" s="83"/>
      <c r="P160" s="83"/>
      <c r="Q160" s="83"/>
    </row>
    <row r="161" spans="1:17" ht="24" customHeight="1">
      <c r="A161" s="164" t="s">
        <v>75</v>
      </c>
      <c r="B161" s="164"/>
      <c r="C161" s="164"/>
      <c r="D161" s="164"/>
      <c r="E161" s="164"/>
      <c r="F161" s="164"/>
      <c r="G161" s="164"/>
      <c r="H161" s="164"/>
      <c r="I161" s="164"/>
      <c r="J161" s="45"/>
      <c r="K161" s="116"/>
      <c r="L161" s="83"/>
      <c r="M161" s="83"/>
      <c r="N161" s="83"/>
      <c r="O161" s="83"/>
      <c r="P161" s="92"/>
      <c r="Q161" s="92"/>
    </row>
    <row r="162" spans="1:17" s="85" customFormat="1" ht="33.75" customHeight="1">
      <c r="A162" s="17">
        <v>1</v>
      </c>
      <c r="B162" s="35">
        <v>1</v>
      </c>
      <c r="C162" s="25" t="s">
        <v>562</v>
      </c>
      <c r="D162" s="21" t="s">
        <v>5</v>
      </c>
      <c r="E162" s="17" t="s">
        <v>5</v>
      </c>
      <c r="F162" s="25" t="s">
        <v>455</v>
      </c>
      <c r="G162" s="21" t="s">
        <v>3</v>
      </c>
      <c r="H162" s="21">
        <v>20</v>
      </c>
      <c r="I162" s="21" t="s">
        <v>28</v>
      </c>
      <c r="J162" s="126"/>
      <c r="K162" s="108"/>
      <c r="L162" s="82"/>
      <c r="M162" s="82"/>
      <c r="N162" s="82"/>
      <c r="O162" s="82"/>
      <c r="P162" s="81"/>
      <c r="Q162" s="81"/>
    </row>
    <row r="163" spans="1:17" s="85" customFormat="1" ht="33.75" customHeight="1">
      <c r="A163" s="17">
        <v>2</v>
      </c>
      <c r="B163" s="35"/>
      <c r="C163" s="25" t="s">
        <v>563</v>
      </c>
      <c r="D163" s="21" t="s">
        <v>423</v>
      </c>
      <c r="E163" s="17" t="s">
        <v>391</v>
      </c>
      <c r="F163" s="25" t="s">
        <v>564</v>
      </c>
      <c r="G163" s="21" t="s">
        <v>3</v>
      </c>
      <c r="H163" s="21">
        <v>35</v>
      </c>
      <c r="I163" s="21" t="s">
        <v>25</v>
      </c>
      <c r="J163" s="126"/>
      <c r="K163" s="108"/>
      <c r="L163" s="82"/>
      <c r="M163" s="82"/>
      <c r="N163" s="82"/>
      <c r="O163" s="82"/>
      <c r="P163" s="81"/>
      <c r="Q163" s="81"/>
    </row>
    <row r="164" spans="1:17" s="85" customFormat="1" ht="32.25" customHeight="1">
      <c r="A164" s="17">
        <v>3</v>
      </c>
      <c r="B164" s="35">
        <v>2</v>
      </c>
      <c r="C164" s="19" t="s">
        <v>385</v>
      </c>
      <c r="D164" s="21" t="s">
        <v>5</v>
      </c>
      <c r="E164" s="17" t="s">
        <v>5</v>
      </c>
      <c r="F164" s="25" t="s">
        <v>14</v>
      </c>
      <c r="G164" s="21" t="s">
        <v>3</v>
      </c>
      <c r="H164" s="21">
        <v>11</v>
      </c>
      <c r="I164" s="21" t="s">
        <v>447</v>
      </c>
      <c r="J164" s="49"/>
      <c r="K164" s="108"/>
      <c r="L164" s="82"/>
      <c r="M164" s="82"/>
      <c r="N164" s="82"/>
      <c r="O164" s="82"/>
      <c r="P164" s="81"/>
      <c r="Q164" s="81"/>
    </row>
    <row r="165" spans="1:17" s="98" customFormat="1" ht="15.75">
      <c r="A165" s="35"/>
      <c r="B165" s="35">
        <v>2</v>
      </c>
      <c r="C165" s="61" t="s">
        <v>235</v>
      </c>
      <c r="D165" s="62"/>
      <c r="E165" s="62"/>
      <c r="F165" s="113"/>
      <c r="G165" s="62"/>
      <c r="H165" s="62">
        <f>SUM(H162:H164)</f>
        <v>66</v>
      </c>
      <c r="I165" s="62"/>
      <c r="J165" s="63"/>
      <c r="K165" s="113"/>
      <c r="L165" s="78"/>
      <c r="M165" s="78"/>
      <c r="N165" s="78"/>
      <c r="O165" s="78"/>
      <c r="P165" s="97"/>
      <c r="Q165" s="97"/>
    </row>
    <row r="166" spans="1:17" ht="32.25" customHeight="1">
      <c r="A166" s="14">
        <v>4</v>
      </c>
      <c r="B166" s="35">
        <v>3</v>
      </c>
      <c r="C166" s="27" t="s">
        <v>476</v>
      </c>
      <c r="D166" s="14" t="s">
        <v>5</v>
      </c>
      <c r="E166" s="14" t="s">
        <v>5</v>
      </c>
      <c r="F166" s="27" t="s">
        <v>386</v>
      </c>
      <c r="G166" s="14" t="s">
        <v>3</v>
      </c>
      <c r="H166" s="14">
        <v>50</v>
      </c>
      <c r="I166" s="14" t="s">
        <v>30</v>
      </c>
      <c r="J166" s="51"/>
      <c r="K166" s="116"/>
      <c r="L166" s="83"/>
      <c r="M166" s="83"/>
      <c r="N166" s="83"/>
      <c r="O166" s="83"/>
      <c r="P166" s="92"/>
      <c r="Q166" s="92"/>
    </row>
    <row r="167" spans="1:17" ht="62.25" customHeight="1">
      <c r="A167" s="14">
        <v>5</v>
      </c>
      <c r="B167" s="35"/>
      <c r="C167" s="27" t="s">
        <v>485</v>
      </c>
      <c r="D167" s="14" t="s">
        <v>391</v>
      </c>
      <c r="E167" s="14" t="s">
        <v>391</v>
      </c>
      <c r="F167" s="27" t="s">
        <v>467</v>
      </c>
      <c r="G167" s="14" t="s">
        <v>203</v>
      </c>
      <c r="H167" s="14">
        <v>20</v>
      </c>
      <c r="I167" s="14" t="s">
        <v>34</v>
      </c>
      <c r="J167" s="51"/>
      <c r="K167" s="116"/>
      <c r="L167" s="83"/>
      <c r="M167" s="83"/>
      <c r="N167" s="83"/>
      <c r="O167" s="83"/>
      <c r="P167" s="92"/>
      <c r="Q167" s="92"/>
    </row>
    <row r="168" spans="1:17" ht="32.25" customHeight="1">
      <c r="A168" s="14">
        <v>6</v>
      </c>
      <c r="B168" s="35"/>
      <c r="C168" s="27" t="s">
        <v>448</v>
      </c>
      <c r="D168" s="14" t="s">
        <v>391</v>
      </c>
      <c r="E168" s="14" t="s">
        <v>391</v>
      </c>
      <c r="F168" s="27" t="s">
        <v>449</v>
      </c>
      <c r="G168" s="14" t="s">
        <v>203</v>
      </c>
      <c r="H168" s="14">
        <v>20</v>
      </c>
      <c r="I168" s="14" t="s">
        <v>18</v>
      </c>
      <c r="J168" s="51"/>
      <c r="K168" s="116"/>
      <c r="L168" s="83"/>
      <c r="M168" s="83"/>
      <c r="N168" s="83"/>
      <c r="O168" s="83"/>
      <c r="P168" s="92"/>
      <c r="Q168" s="92"/>
    </row>
    <row r="169" spans="1:17" ht="32.25" customHeight="1">
      <c r="A169" s="14">
        <v>7</v>
      </c>
      <c r="B169" s="35"/>
      <c r="C169" s="27" t="s">
        <v>486</v>
      </c>
      <c r="D169" s="14" t="s">
        <v>391</v>
      </c>
      <c r="E169" s="14" t="s">
        <v>391</v>
      </c>
      <c r="F169" s="27" t="s">
        <v>487</v>
      </c>
      <c r="G169" s="14" t="s">
        <v>489</v>
      </c>
      <c r="H169" s="14">
        <v>11.9</v>
      </c>
      <c r="I169" s="14" t="s">
        <v>488</v>
      </c>
      <c r="J169" s="51"/>
      <c r="K169" s="116"/>
      <c r="L169" s="83"/>
      <c r="M169" s="83"/>
      <c r="N169" s="83"/>
      <c r="O169" s="83"/>
      <c r="P169" s="92"/>
      <c r="Q169" s="92"/>
    </row>
    <row r="170" spans="1:17" ht="32.25" customHeight="1">
      <c r="A170" s="14">
        <v>8</v>
      </c>
      <c r="B170" s="35"/>
      <c r="C170" s="27" t="s">
        <v>484</v>
      </c>
      <c r="D170" s="14" t="s">
        <v>391</v>
      </c>
      <c r="E170" s="14" t="s">
        <v>391</v>
      </c>
      <c r="F170" s="27" t="s">
        <v>450</v>
      </c>
      <c r="G170" s="14" t="s">
        <v>203</v>
      </c>
      <c r="H170" s="14">
        <v>20</v>
      </c>
      <c r="I170" s="14" t="s">
        <v>125</v>
      </c>
      <c r="J170" s="51"/>
      <c r="K170" s="116"/>
      <c r="L170" s="83"/>
      <c r="M170" s="83"/>
      <c r="N170" s="83"/>
      <c r="O170" s="83"/>
      <c r="P170" s="92"/>
      <c r="Q170" s="92"/>
    </row>
    <row r="171" spans="1:17" s="96" customFormat="1" ht="15.75">
      <c r="A171" s="35"/>
      <c r="B171" s="35">
        <v>3</v>
      </c>
      <c r="C171" s="61" t="s">
        <v>235</v>
      </c>
      <c r="D171" s="35"/>
      <c r="E171" s="35"/>
      <c r="F171" s="61"/>
      <c r="G171" s="35"/>
      <c r="H171" s="37">
        <f>SUM(H166:H170)</f>
        <v>121.9</v>
      </c>
      <c r="I171" s="35"/>
      <c r="J171" s="45"/>
      <c r="K171" s="117"/>
      <c r="L171" s="94"/>
      <c r="M171" s="94"/>
      <c r="N171" s="94"/>
      <c r="O171" s="94"/>
      <c r="P171" s="95"/>
      <c r="Q171" s="95"/>
    </row>
    <row r="172" spans="1:17" s="96" customFormat="1" ht="15.75">
      <c r="A172" s="56">
        <v>8</v>
      </c>
      <c r="B172" s="56">
        <f>B165+B171</f>
        <v>5</v>
      </c>
      <c r="C172" s="64" t="s">
        <v>242</v>
      </c>
      <c r="D172" s="56"/>
      <c r="E172" s="56"/>
      <c r="F172" s="64"/>
      <c r="G172" s="56"/>
      <c r="H172" s="56">
        <f>H165+H171</f>
        <v>187.9</v>
      </c>
      <c r="I172" s="56"/>
      <c r="J172" s="46"/>
      <c r="K172" s="124"/>
      <c r="L172" s="94"/>
      <c r="M172" s="94"/>
      <c r="N172" s="94"/>
      <c r="O172" s="94"/>
      <c r="P172" s="95"/>
      <c r="Q172" s="95"/>
    </row>
    <row r="173" spans="1:17" ht="23.25" customHeight="1">
      <c r="A173" s="164" t="s">
        <v>13</v>
      </c>
      <c r="B173" s="164"/>
      <c r="C173" s="164"/>
      <c r="D173" s="164"/>
      <c r="E173" s="164"/>
      <c r="F173" s="164"/>
      <c r="G173" s="164"/>
      <c r="H173" s="164"/>
      <c r="I173" s="164"/>
      <c r="J173" s="70"/>
      <c r="K173" s="117"/>
      <c r="L173" s="83"/>
      <c r="M173" s="83"/>
      <c r="N173" s="83"/>
      <c r="O173" s="83"/>
      <c r="P173" s="92"/>
      <c r="Q173" s="92"/>
    </row>
    <row r="174" spans="1:17" ht="39" customHeight="1">
      <c r="A174" s="17">
        <v>1</v>
      </c>
      <c r="B174" s="35">
        <v>1</v>
      </c>
      <c r="C174" s="19" t="s">
        <v>157</v>
      </c>
      <c r="D174" s="17" t="s">
        <v>5</v>
      </c>
      <c r="E174" s="17" t="s">
        <v>5</v>
      </c>
      <c r="F174" s="19" t="s">
        <v>15</v>
      </c>
      <c r="G174" s="17" t="s">
        <v>3</v>
      </c>
      <c r="H174" s="17" t="s">
        <v>76</v>
      </c>
      <c r="I174" s="17" t="s">
        <v>16</v>
      </c>
      <c r="J174" s="126"/>
      <c r="K174" s="116"/>
      <c r="L174" s="83"/>
      <c r="M174" s="83"/>
      <c r="N174" s="83"/>
      <c r="O174" s="83"/>
      <c r="P174" s="92"/>
      <c r="Q174" s="92"/>
    </row>
    <row r="175" spans="1:17" ht="57.75" customHeight="1">
      <c r="A175" s="17">
        <v>2</v>
      </c>
      <c r="B175" s="35">
        <v>2</v>
      </c>
      <c r="C175" s="19" t="s">
        <v>156</v>
      </c>
      <c r="D175" s="17" t="s">
        <v>5</v>
      </c>
      <c r="E175" s="17" t="s">
        <v>5</v>
      </c>
      <c r="F175" s="19" t="s">
        <v>111</v>
      </c>
      <c r="G175" s="17" t="s">
        <v>3</v>
      </c>
      <c r="H175" s="17" t="s">
        <v>78</v>
      </c>
      <c r="I175" s="17" t="s">
        <v>16</v>
      </c>
      <c r="J175" s="48"/>
      <c r="K175" s="116"/>
      <c r="L175" s="83"/>
      <c r="M175" s="83"/>
      <c r="N175" s="83"/>
      <c r="O175" s="83"/>
      <c r="P175" s="92"/>
      <c r="Q175" s="92"/>
    </row>
    <row r="176" spans="1:17" ht="33.75" customHeight="1">
      <c r="A176" s="32">
        <v>3</v>
      </c>
      <c r="B176" s="35">
        <v>1</v>
      </c>
      <c r="C176" s="6" t="s">
        <v>475</v>
      </c>
      <c r="D176" s="7" t="s">
        <v>5</v>
      </c>
      <c r="E176" s="7" t="s">
        <v>5</v>
      </c>
      <c r="F176" s="6" t="s">
        <v>288</v>
      </c>
      <c r="G176" s="7" t="s">
        <v>3</v>
      </c>
      <c r="H176" s="7" t="s">
        <v>78</v>
      </c>
      <c r="I176" s="7" t="s">
        <v>16</v>
      </c>
      <c r="J176" s="44"/>
      <c r="K176" s="116"/>
      <c r="L176" s="83"/>
      <c r="M176" s="83"/>
      <c r="N176" s="83"/>
      <c r="O176" s="83"/>
      <c r="P176" s="92"/>
      <c r="Q176" s="92"/>
    </row>
    <row r="177" spans="1:17" ht="35.25" customHeight="1">
      <c r="A177" s="4">
        <v>4</v>
      </c>
      <c r="B177" s="35">
        <v>1</v>
      </c>
      <c r="C177" s="5" t="s">
        <v>456</v>
      </c>
      <c r="D177" s="10" t="s">
        <v>5</v>
      </c>
      <c r="E177" s="10" t="s">
        <v>5</v>
      </c>
      <c r="F177" s="5" t="s">
        <v>457</v>
      </c>
      <c r="G177" s="4" t="s">
        <v>3</v>
      </c>
      <c r="H177" s="4" t="s">
        <v>77</v>
      </c>
      <c r="I177" s="4" t="s">
        <v>16</v>
      </c>
      <c r="J177" s="46"/>
      <c r="K177" s="116"/>
      <c r="L177" s="83"/>
      <c r="M177" s="83"/>
      <c r="N177" s="83"/>
      <c r="O177" s="83"/>
      <c r="P177" s="92"/>
      <c r="Q177" s="92"/>
    </row>
    <row r="178" spans="1:17" s="85" customFormat="1" ht="33" customHeight="1">
      <c r="A178" s="32">
        <v>5</v>
      </c>
      <c r="B178" s="35">
        <v>1</v>
      </c>
      <c r="C178" s="28" t="s">
        <v>557</v>
      </c>
      <c r="D178" s="29" t="s">
        <v>5</v>
      </c>
      <c r="E178" s="7" t="s">
        <v>5</v>
      </c>
      <c r="F178" s="22" t="s">
        <v>558</v>
      </c>
      <c r="G178" s="29" t="s">
        <v>3</v>
      </c>
      <c r="H178" s="29" t="s">
        <v>76</v>
      </c>
      <c r="I178" s="29" t="s">
        <v>16</v>
      </c>
      <c r="J178" s="123"/>
      <c r="K178" s="108"/>
      <c r="L178" s="82"/>
      <c r="M178" s="82"/>
      <c r="N178" s="82"/>
      <c r="O178" s="82"/>
      <c r="P178" s="81"/>
      <c r="Q178" s="81"/>
    </row>
    <row r="179" spans="1:17" s="85" customFormat="1" ht="33" customHeight="1">
      <c r="A179" s="32">
        <v>6</v>
      </c>
      <c r="B179" s="35"/>
      <c r="C179" s="28" t="s">
        <v>471</v>
      </c>
      <c r="D179" s="29" t="s">
        <v>391</v>
      </c>
      <c r="E179" s="7" t="s">
        <v>391</v>
      </c>
      <c r="F179" s="22" t="s">
        <v>429</v>
      </c>
      <c r="G179" s="29" t="s">
        <v>3</v>
      </c>
      <c r="H179" s="29" t="s">
        <v>76</v>
      </c>
      <c r="I179" s="29" t="s">
        <v>16</v>
      </c>
      <c r="J179" s="123"/>
      <c r="K179" s="108"/>
      <c r="L179" s="82"/>
      <c r="M179" s="82"/>
      <c r="N179" s="82"/>
      <c r="O179" s="82"/>
      <c r="P179" s="81"/>
      <c r="Q179" s="81"/>
    </row>
    <row r="180" spans="1:17" s="85" customFormat="1" ht="54" customHeight="1">
      <c r="A180" s="32">
        <v>7</v>
      </c>
      <c r="B180" s="35"/>
      <c r="C180" s="28" t="s">
        <v>477</v>
      </c>
      <c r="D180" s="29" t="s">
        <v>391</v>
      </c>
      <c r="E180" s="7" t="s">
        <v>391</v>
      </c>
      <c r="F180" s="22" t="s">
        <v>478</v>
      </c>
      <c r="G180" s="29" t="s">
        <v>3</v>
      </c>
      <c r="H180" s="29" t="s">
        <v>479</v>
      </c>
      <c r="I180" s="29" t="s">
        <v>480</v>
      </c>
      <c r="J180" s="123"/>
      <c r="K180" s="108"/>
      <c r="L180" s="82"/>
      <c r="M180" s="82"/>
      <c r="N180" s="82"/>
      <c r="O180" s="82"/>
      <c r="P180" s="81"/>
      <c r="Q180" s="81"/>
    </row>
    <row r="181" spans="1:17" s="85" customFormat="1" ht="34.5" customHeight="1">
      <c r="A181" s="32">
        <v>8</v>
      </c>
      <c r="B181" s="35">
        <v>2</v>
      </c>
      <c r="C181" s="28" t="s">
        <v>74</v>
      </c>
      <c r="D181" s="29" t="s">
        <v>5</v>
      </c>
      <c r="E181" s="7" t="s">
        <v>5</v>
      </c>
      <c r="F181" s="22" t="s">
        <v>560</v>
      </c>
      <c r="G181" s="29" t="s">
        <v>3</v>
      </c>
      <c r="H181" s="29" t="s">
        <v>451</v>
      </c>
      <c r="I181" s="29" t="s">
        <v>16</v>
      </c>
      <c r="J181" s="55"/>
      <c r="K181" s="108"/>
      <c r="L181" s="82"/>
      <c r="M181" s="82"/>
      <c r="N181" s="82"/>
      <c r="O181" s="82"/>
      <c r="P181" s="81"/>
      <c r="Q181" s="81"/>
    </row>
    <row r="182" spans="1:17" ht="26.25" customHeight="1">
      <c r="A182" s="165" t="s">
        <v>382</v>
      </c>
      <c r="B182" s="165"/>
      <c r="C182" s="165"/>
      <c r="D182" s="165"/>
      <c r="E182" s="165"/>
      <c r="F182" s="165"/>
      <c r="G182" s="165"/>
      <c r="H182" s="165"/>
      <c r="I182" s="165"/>
      <c r="J182" s="63"/>
      <c r="K182" s="116"/>
      <c r="L182" s="83"/>
      <c r="M182" s="83"/>
      <c r="N182" s="83"/>
      <c r="O182" s="83"/>
      <c r="P182" s="92"/>
      <c r="Q182" s="92"/>
    </row>
    <row r="183" spans="1:17" ht="26.25" customHeight="1">
      <c r="A183" s="151"/>
      <c r="B183" s="151"/>
      <c r="C183" s="150" t="s">
        <v>559</v>
      </c>
      <c r="D183" s="150" t="s">
        <v>391</v>
      </c>
      <c r="E183" s="150" t="s">
        <v>391</v>
      </c>
      <c r="F183" s="150" t="s">
        <v>467</v>
      </c>
      <c r="G183" s="150" t="s">
        <v>203</v>
      </c>
      <c r="H183" s="150">
        <v>8</v>
      </c>
      <c r="I183" s="150" t="s">
        <v>18</v>
      </c>
      <c r="J183" s="155"/>
      <c r="K183" s="154"/>
      <c r="L183" s="83"/>
      <c r="M183" s="83"/>
      <c r="N183" s="83"/>
      <c r="O183" s="83"/>
      <c r="P183" s="92"/>
      <c r="Q183" s="92"/>
    </row>
    <row r="184" spans="1:17" ht="17.25" customHeight="1">
      <c r="A184" s="166" t="s">
        <v>561</v>
      </c>
      <c r="B184" s="166"/>
      <c r="C184" s="166"/>
      <c r="D184" s="166"/>
      <c r="E184" s="166"/>
      <c r="F184" s="166"/>
      <c r="G184" s="166"/>
      <c r="H184" s="166"/>
      <c r="I184" s="166"/>
      <c r="J184" s="151"/>
      <c r="K184" s="120"/>
      <c r="L184" s="84"/>
      <c r="M184" s="84"/>
      <c r="N184" s="84"/>
      <c r="O184" s="84"/>
      <c r="P184" s="106"/>
      <c r="Q184" s="106"/>
    </row>
    <row r="185" spans="1:11" s="153" customFormat="1" ht="15.75">
      <c r="A185" s="149" t="s">
        <v>7</v>
      </c>
      <c r="B185" s="36"/>
      <c r="C185" s="152"/>
      <c r="F185" s="152"/>
      <c r="J185" s="149"/>
      <c r="K185" s="152"/>
    </row>
    <row r="186" ht="15.75">
      <c r="J186" s="39"/>
    </row>
  </sheetData>
  <sheetProtection/>
  <mergeCells count="16">
    <mergeCell ref="A182:I182"/>
    <mergeCell ref="A184:I184"/>
    <mergeCell ref="A145:I145"/>
    <mergeCell ref="A156:I156"/>
    <mergeCell ref="A140:I140"/>
    <mergeCell ref="A141:I141"/>
    <mergeCell ref="A161:I161"/>
    <mergeCell ref="A173:I173"/>
    <mergeCell ref="A8:I8"/>
    <mergeCell ref="A17:I17"/>
    <mergeCell ref="A74:I74"/>
    <mergeCell ref="A138:I138"/>
    <mergeCell ref="H1:I1"/>
    <mergeCell ref="A2:I2"/>
    <mergeCell ref="A3:I3"/>
    <mergeCell ref="A7:I7"/>
  </mergeCells>
  <printOptions headings="1"/>
  <pageMargins left="0.75" right="0.75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zoomScaleNormal="75" zoomScalePageLayoutView="0" workbookViewId="0" topLeftCell="A1">
      <selection activeCell="F31" sqref="F31"/>
    </sheetView>
  </sheetViews>
  <sheetFormatPr defaultColWidth="9.00390625" defaultRowHeight="12.75"/>
  <cols>
    <col min="1" max="1" width="7.625" style="33" customWidth="1"/>
    <col min="2" max="2" width="7.625" style="75" customWidth="1"/>
    <col min="3" max="3" width="35.625" style="109" customWidth="1"/>
    <col min="4" max="4" width="13.75390625" style="3" customWidth="1"/>
    <col min="5" max="5" width="15.00390625" style="3" customWidth="1"/>
    <col min="6" max="6" width="36.25390625" style="109" customWidth="1"/>
    <col min="7" max="7" width="14.375" style="3" customWidth="1"/>
    <col min="8" max="8" width="18.75390625" style="3" customWidth="1"/>
    <col min="9" max="9" width="12.125" style="3" customWidth="1"/>
    <col min="10" max="10" width="18.375" style="3" customWidth="1"/>
    <col min="11" max="11" width="21.875" style="111" customWidth="1"/>
    <col min="12" max="12" width="11.25390625" style="39" customWidth="1"/>
    <col min="13" max="13" width="14.625" style="39" customWidth="1"/>
    <col min="14" max="14" width="14.2539062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1"/>
      <c r="I1" s="162"/>
      <c r="J1" s="34"/>
      <c r="K1" s="114"/>
      <c r="L1" s="34"/>
      <c r="M1" s="34"/>
      <c r="N1" s="34"/>
      <c r="O1" s="34"/>
    </row>
    <row r="2" spans="1:15" s="33" customFormat="1" ht="15.75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38"/>
      <c r="K2" s="115"/>
      <c r="L2" s="31"/>
      <c r="M2" s="31"/>
      <c r="N2" s="31"/>
      <c r="O2" s="31"/>
    </row>
    <row r="3" spans="1:15" s="33" customFormat="1" ht="15.75">
      <c r="A3" s="163" t="s">
        <v>309</v>
      </c>
      <c r="B3" s="163"/>
      <c r="C3" s="163"/>
      <c r="D3" s="163"/>
      <c r="E3" s="163"/>
      <c r="F3" s="163"/>
      <c r="G3" s="163"/>
      <c r="H3" s="163"/>
      <c r="I3" s="163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56" t="s">
        <v>8</v>
      </c>
      <c r="B8" s="156"/>
      <c r="C8" s="157"/>
      <c r="D8" s="157"/>
      <c r="E8" s="157"/>
      <c r="F8" s="157"/>
      <c r="G8" s="157"/>
      <c r="H8" s="157"/>
      <c r="I8" s="157"/>
      <c r="J8" s="42"/>
      <c r="K8" s="116"/>
      <c r="L8" s="83"/>
      <c r="M8" s="83"/>
      <c r="N8" s="83"/>
      <c r="O8" s="81"/>
      <c r="P8" s="81"/>
      <c r="Q8" s="81"/>
    </row>
    <row r="9" spans="1:17" s="90" customFormat="1" ht="15.75">
      <c r="A9" s="35"/>
      <c r="B9" s="35">
        <v>0</v>
      </c>
      <c r="C9" s="61" t="s">
        <v>235</v>
      </c>
      <c r="D9" s="35"/>
      <c r="E9" s="35"/>
      <c r="F9" s="61"/>
      <c r="G9" s="35"/>
      <c r="H9" s="37">
        <v>0</v>
      </c>
      <c r="I9" s="35"/>
      <c r="J9" s="45"/>
      <c r="K9" s="61"/>
      <c r="L9" s="88"/>
      <c r="M9" s="88"/>
      <c r="N9" s="88"/>
      <c r="O9" s="88"/>
      <c r="P9" s="89"/>
      <c r="Q9" s="89"/>
    </row>
    <row r="10" spans="1:17" s="90" customFormat="1" ht="31.5">
      <c r="A10" s="56">
        <v>9</v>
      </c>
      <c r="B10" s="74">
        <v>0</v>
      </c>
      <c r="C10" s="64" t="s">
        <v>243</v>
      </c>
      <c r="D10" s="56"/>
      <c r="E10" s="56"/>
      <c r="F10" s="64"/>
      <c r="G10" s="56"/>
      <c r="H10" s="57">
        <v>0</v>
      </c>
      <c r="I10" s="56"/>
      <c r="J10" s="58"/>
      <c r="K10" s="122"/>
      <c r="L10" s="88"/>
      <c r="M10" s="88"/>
      <c r="N10" s="88"/>
      <c r="O10" s="88"/>
      <c r="P10" s="89"/>
      <c r="Q10" s="89"/>
    </row>
    <row r="11" spans="1:17" s="85" customFormat="1" ht="24" customHeight="1">
      <c r="A11" s="158" t="s">
        <v>10</v>
      </c>
      <c r="B11" s="159"/>
      <c r="C11" s="159"/>
      <c r="D11" s="159"/>
      <c r="E11" s="159"/>
      <c r="F11" s="159"/>
      <c r="G11" s="159"/>
      <c r="H11" s="159"/>
      <c r="I11" s="160"/>
      <c r="J11" s="47"/>
      <c r="K11" s="108"/>
      <c r="L11" s="82"/>
      <c r="M11" s="82"/>
      <c r="N11" s="82"/>
      <c r="O11" s="82"/>
      <c r="P11" s="81"/>
      <c r="Q11" s="81"/>
    </row>
    <row r="12" spans="1:16" ht="15.75">
      <c r="A12" s="36"/>
      <c r="B12" s="36">
        <v>0</v>
      </c>
      <c r="C12" s="61" t="s">
        <v>235</v>
      </c>
      <c r="D12" s="36"/>
      <c r="E12" s="36"/>
      <c r="F12" s="61"/>
      <c r="G12" s="35"/>
      <c r="H12" s="37">
        <v>0</v>
      </c>
      <c r="I12" s="35"/>
      <c r="J12" s="45"/>
      <c r="K12" s="116"/>
      <c r="L12" s="92"/>
      <c r="M12" s="92"/>
      <c r="N12" s="92"/>
      <c r="O12" s="92"/>
      <c r="P12" s="92"/>
    </row>
    <row r="13" spans="1:16" ht="31.5">
      <c r="A13" s="59">
        <v>47</v>
      </c>
      <c r="B13" s="76">
        <v>0</v>
      </c>
      <c r="C13" s="64" t="s">
        <v>244</v>
      </c>
      <c r="D13" s="59"/>
      <c r="E13" s="59"/>
      <c r="F13" s="64"/>
      <c r="G13" s="56"/>
      <c r="H13" s="60">
        <v>0</v>
      </c>
      <c r="I13" s="56"/>
      <c r="J13" s="58"/>
      <c r="K13" s="124"/>
      <c r="L13" s="92"/>
      <c r="M13" s="92"/>
      <c r="N13" s="92"/>
      <c r="O13" s="92"/>
      <c r="P13" s="92"/>
    </row>
    <row r="14" spans="1:17" s="96" customFormat="1" ht="24" customHeight="1">
      <c r="A14" s="156" t="s">
        <v>9</v>
      </c>
      <c r="B14" s="156"/>
      <c r="C14" s="157"/>
      <c r="D14" s="157"/>
      <c r="E14" s="157"/>
      <c r="F14" s="157"/>
      <c r="G14" s="157"/>
      <c r="H14" s="157"/>
      <c r="I14" s="157"/>
      <c r="J14" s="42"/>
      <c r="K14" s="117"/>
      <c r="L14" s="94"/>
      <c r="M14" s="94"/>
      <c r="N14" s="94"/>
      <c r="O14" s="94"/>
      <c r="P14" s="95"/>
      <c r="Q14" s="95"/>
    </row>
    <row r="15" spans="1:17" s="104" customFormat="1" ht="15.75">
      <c r="A15" s="35"/>
      <c r="B15" s="35">
        <v>0</v>
      </c>
      <c r="C15" s="61" t="s">
        <v>235</v>
      </c>
      <c r="D15" s="36"/>
      <c r="E15" s="36"/>
      <c r="F15" s="61"/>
      <c r="G15" s="35"/>
      <c r="H15" s="37">
        <v>0</v>
      </c>
      <c r="I15" s="35"/>
      <c r="J15" s="45"/>
      <c r="K15" s="116"/>
      <c r="L15" s="102"/>
      <c r="M15" s="102"/>
      <c r="N15" s="102"/>
      <c r="O15" s="102"/>
      <c r="P15" s="102"/>
      <c r="Q15" s="102"/>
    </row>
    <row r="16" spans="1:17" s="104" customFormat="1" ht="18" customHeight="1">
      <c r="A16" s="59">
        <v>82</v>
      </c>
      <c r="B16" s="76">
        <v>0</v>
      </c>
      <c r="C16" s="64" t="s">
        <v>245</v>
      </c>
      <c r="D16" s="59"/>
      <c r="E16" s="59"/>
      <c r="F16" s="64"/>
      <c r="G16" s="56"/>
      <c r="H16" s="60">
        <v>0</v>
      </c>
      <c r="I16" s="56"/>
      <c r="J16" s="46"/>
      <c r="K16" s="124"/>
      <c r="L16" s="102"/>
      <c r="M16" s="102"/>
      <c r="N16" s="102"/>
      <c r="O16" s="102"/>
      <c r="P16" s="102"/>
      <c r="Q16" s="102"/>
    </row>
    <row r="17" spans="1:17" s="104" customFormat="1" ht="19.5" customHeight="1">
      <c r="A17" s="59">
        <f>A10+A13+A16</f>
        <v>138</v>
      </c>
      <c r="B17" s="59">
        <f>B10+B13+B16</f>
        <v>0</v>
      </c>
      <c r="C17" s="64" t="s">
        <v>242</v>
      </c>
      <c r="D17" s="59"/>
      <c r="E17" s="59"/>
      <c r="F17" s="64"/>
      <c r="G17" s="56"/>
      <c r="H17" s="59">
        <f>H10+H13+H16</f>
        <v>0</v>
      </c>
      <c r="I17" s="56"/>
      <c r="J17" s="58"/>
      <c r="K17" s="124"/>
      <c r="L17" s="102"/>
      <c r="M17" s="102"/>
      <c r="N17" s="102"/>
      <c r="O17" s="102"/>
      <c r="P17" s="102"/>
      <c r="Q17" s="102"/>
    </row>
  </sheetData>
  <sheetProtection/>
  <mergeCells count="7">
    <mergeCell ref="A8:I8"/>
    <mergeCell ref="A11:I11"/>
    <mergeCell ref="A14:I14"/>
    <mergeCell ref="H1:I1"/>
    <mergeCell ref="A2:I2"/>
    <mergeCell ref="A3:I3"/>
    <mergeCell ref="A7:I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60" zoomScaleNormal="75" zoomScalePageLayoutView="0" workbookViewId="0" topLeftCell="A19">
      <selection activeCell="L22" sqref="L22"/>
    </sheetView>
  </sheetViews>
  <sheetFormatPr defaultColWidth="9.00390625" defaultRowHeight="12.75"/>
  <cols>
    <col min="1" max="1" width="7.625" style="33" customWidth="1"/>
    <col min="2" max="2" width="7.625" style="75" customWidth="1"/>
    <col min="3" max="3" width="35.625" style="109" customWidth="1"/>
    <col min="4" max="4" width="13.75390625" style="3" customWidth="1"/>
    <col min="5" max="5" width="15.00390625" style="3" customWidth="1"/>
    <col min="6" max="6" width="36.25390625" style="109" customWidth="1"/>
    <col min="7" max="7" width="14.375" style="3" customWidth="1"/>
    <col min="8" max="8" width="18.75390625" style="3" customWidth="1"/>
    <col min="9" max="9" width="12.125" style="3" customWidth="1"/>
    <col min="10" max="10" width="18.375" style="3" customWidth="1"/>
    <col min="11" max="11" width="21.875" style="111" customWidth="1"/>
    <col min="12" max="12" width="11.25390625" style="39" customWidth="1"/>
    <col min="13" max="13" width="14.625" style="39" customWidth="1"/>
    <col min="14" max="14" width="14.2539062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1"/>
      <c r="I1" s="162"/>
      <c r="J1" s="34"/>
      <c r="K1" s="114"/>
      <c r="L1" s="34"/>
      <c r="M1" s="34"/>
      <c r="N1" s="34"/>
      <c r="O1" s="34"/>
    </row>
    <row r="2" spans="1:15" s="33" customFormat="1" ht="15.75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38"/>
      <c r="K2" s="115"/>
      <c r="L2" s="31"/>
      <c r="M2" s="31"/>
      <c r="N2" s="31"/>
      <c r="O2" s="31"/>
    </row>
    <row r="3" spans="1:15" s="33" customFormat="1" ht="15.75">
      <c r="A3" s="163" t="s">
        <v>309</v>
      </c>
      <c r="B3" s="163"/>
      <c r="C3" s="163"/>
      <c r="D3" s="163"/>
      <c r="E3" s="163"/>
      <c r="F3" s="163"/>
      <c r="G3" s="163"/>
      <c r="H3" s="163"/>
      <c r="I3" s="163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56" t="s">
        <v>8</v>
      </c>
      <c r="B8" s="156"/>
      <c r="C8" s="157"/>
      <c r="D8" s="157"/>
      <c r="E8" s="157"/>
      <c r="F8" s="157"/>
      <c r="G8" s="157"/>
      <c r="H8" s="157"/>
      <c r="I8" s="157"/>
      <c r="J8" s="42"/>
      <c r="K8" s="116"/>
      <c r="L8" s="83"/>
      <c r="M8" s="83"/>
      <c r="N8" s="83"/>
      <c r="O8" s="81"/>
      <c r="P8" s="81"/>
      <c r="Q8" s="81"/>
    </row>
    <row r="9" spans="1:17" s="90" customFormat="1" ht="15.75">
      <c r="A9" s="35"/>
      <c r="B9" s="35">
        <v>0</v>
      </c>
      <c r="C9" s="61" t="s">
        <v>235</v>
      </c>
      <c r="D9" s="35"/>
      <c r="E9" s="35"/>
      <c r="F9" s="61"/>
      <c r="G9" s="35"/>
      <c r="H9" s="37">
        <v>0</v>
      </c>
      <c r="I9" s="35"/>
      <c r="J9" s="45"/>
      <c r="K9" s="61"/>
      <c r="L9" s="88"/>
      <c r="M9" s="88"/>
      <c r="N9" s="88"/>
      <c r="O9" s="88"/>
      <c r="P9" s="89"/>
      <c r="Q9" s="89"/>
    </row>
    <row r="10" spans="1:17" s="90" customFormat="1" ht="31.5">
      <c r="A10" s="56">
        <v>9</v>
      </c>
      <c r="B10" s="74">
        <v>0</v>
      </c>
      <c r="C10" s="64" t="s">
        <v>243</v>
      </c>
      <c r="D10" s="56"/>
      <c r="E10" s="56"/>
      <c r="F10" s="64"/>
      <c r="G10" s="56"/>
      <c r="H10" s="57">
        <v>0</v>
      </c>
      <c r="I10" s="56"/>
      <c r="J10" s="58"/>
      <c r="K10" s="122"/>
      <c r="L10" s="88"/>
      <c r="M10" s="88"/>
      <c r="N10" s="88"/>
      <c r="O10" s="88"/>
      <c r="P10" s="89"/>
      <c r="Q10" s="89"/>
    </row>
    <row r="11" spans="1:17" s="85" customFormat="1" ht="24" customHeight="1">
      <c r="A11" s="158" t="s">
        <v>10</v>
      </c>
      <c r="B11" s="159"/>
      <c r="C11" s="159"/>
      <c r="D11" s="159"/>
      <c r="E11" s="159"/>
      <c r="F11" s="159"/>
      <c r="G11" s="159"/>
      <c r="H11" s="159"/>
      <c r="I11" s="160"/>
      <c r="J11" s="47"/>
      <c r="K11" s="108"/>
      <c r="L11" s="82"/>
      <c r="M11" s="82"/>
      <c r="N11" s="82"/>
      <c r="O11" s="82"/>
      <c r="P11" s="81"/>
      <c r="Q11" s="81"/>
    </row>
    <row r="12" spans="1:17" s="79" customFormat="1" ht="35.25" customHeight="1">
      <c r="A12" s="17">
        <v>7</v>
      </c>
      <c r="B12" s="35">
        <v>1</v>
      </c>
      <c r="C12" s="19" t="s">
        <v>198</v>
      </c>
      <c r="D12" s="21" t="s">
        <v>5</v>
      </c>
      <c r="E12" s="17" t="s">
        <v>40</v>
      </c>
      <c r="F12" s="19" t="s">
        <v>170</v>
      </c>
      <c r="G12" s="21" t="s">
        <v>3</v>
      </c>
      <c r="H12" s="21">
        <v>32</v>
      </c>
      <c r="I12" s="21" t="s">
        <v>24</v>
      </c>
      <c r="J12" s="49"/>
      <c r="K12" s="116" t="s">
        <v>239</v>
      </c>
      <c r="L12" s="78"/>
      <c r="M12" s="78"/>
      <c r="N12" s="78"/>
      <c r="O12" s="78"/>
      <c r="P12" s="78"/>
      <c r="Q12" s="78"/>
    </row>
    <row r="13" spans="1:16" s="85" customFormat="1" ht="31.5" customHeight="1">
      <c r="A13" s="17">
        <v>10</v>
      </c>
      <c r="B13" s="35">
        <v>2</v>
      </c>
      <c r="C13" s="25" t="s">
        <v>61</v>
      </c>
      <c r="D13" s="21" t="s">
        <v>5</v>
      </c>
      <c r="E13" s="17" t="s">
        <v>40</v>
      </c>
      <c r="F13" s="25" t="s">
        <v>173</v>
      </c>
      <c r="G13" s="21" t="s">
        <v>3</v>
      </c>
      <c r="H13" s="17">
        <v>80</v>
      </c>
      <c r="I13" s="21" t="s">
        <v>18</v>
      </c>
      <c r="J13" s="49"/>
      <c r="K13" s="116" t="s">
        <v>239</v>
      </c>
      <c r="L13" s="82"/>
      <c r="M13" s="82"/>
      <c r="N13" s="82"/>
      <c r="O13" s="82"/>
      <c r="P13" s="81"/>
    </row>
    <row r="14" spans="1:16" s="85" customFormat="1" ht="33.75" customHeight="1">
      <c r="A14" s="17">
        <v>11</v>
      </c>
      <c r="B14" s="35">
        <v>3</v>
      </c>
      <c r="C14" s="19" t="s">
        <v>351</v>
      </c>
      <c r="D14" s="17" t="s">
        <v>5</v>
      </c>
      <c r="E14" s="17" t="s">
        <v>40</v>
      </c>
      <c r="F14" s="19" t="s">
        <v>174</v>
      </c>
      <c r="G14" s="17" t="s">
        <v>3</v>
      </c>
      <c r="H14" s="17">
        <v>28</v>
      </c>
      <c r="I14" s="17" t="s">
        <v>17</v>
      </c>
      <c r="J14" s="48"/>
      <c r="K14" s="116" t="s">
        <v>239</v>
      </c>
      <c r="L14" s="82"/>
      <c r="M14" s="82"/>
      <c r="N14" s="82"/>
      <c r="O14" s="82"/>
      <c r="P14" s="81"/>
    </row>
    <row r="15" spans="1:16" s="85" customFormat="1" ht="38.25" customHeight="1">
      <c r="A15" s="17">
        <v>20</v>
      </c>
      <c r="B15" s="35">
        <v>4</v>
      </c>
      <c r="C15" s="19" t="s">
        <v>184</v>
      </c>
      <c r="D15" s="17" t="s">
        <v>5</v>
      </c>
      <c r="E15" s="17" t="s">
        <v>40</v>
      </c>
      <c r="F15" s="19" t="s">
        <v>194</v>
      </c>
      <c r="G15" s="17" t="s">
        <v>3</v>
      </c>
      <c r="H15" s="17">
        <v>68.85</v>
      </c>
      <c r="I15" s="17" t="s">
        <v>18</v>
      </c>
      <c r="J15" s="48"/>
      <c r="K15" s="116" t="s">
        <v>239</v>
      </c>
      <c r="L15" s="82"/>
      <c r="M15" s="82"/>
      <c r="N15" s="82"/>
      <c r="O15" s="82"/>
      <c r="P15" s="81"/>
    </row>
    <row r="16" spans="1:16" s="85" customFormat="1" ht="34.5" customHeight="1">
      <c r="A16" s="17">
        <v>21</v>
      </c>
      <c r="B16" s="35">
        <v>5</v>
      </c>
      <c r="C16" s="19" t="s">
        <v>205</v>
      </c>
      <c r="D16" s="17" t="s">
        <v>5</v>
      </c>
      <c r="E16" s="17" t="s">
        <v>40</v>
      </c>
      <c r="F16" s="19" t="s">
        <v>206</v>
      </c>
      <c r="G16" s="17" t="s">
        <v>3</v>
      </c>
      <c r="H16" s="17">
        <v>150</v>
      </c>
      <c r="I16" s="17" t="s">
        <v>17</v>
      </c>
      <c r="J16" s="48"/>
      <c r="K16" s="116" t="s">
        <v>239</v>
      </c>
      <c r="L16" s="82"/>
      <c r="M16" s="82"/>
      <c r="N16" s="82"/>
      <c r="O16" s="82"/>
      <c r="P16" s="81"/>
    </row>
    <row r="17" spans="1:16" s="85" customFormat="1" ht="38.25" customHeight="1">
      <c r="A17" s="17">
        <v>22</v>
      </c>
      <c r="B17" s="35">
        <v>6</v>
      </c>
      <c r="C17" s="19" t="s">
        <v>241</v>
      </c>
      <c r="D17" s="17" t="s">
        <v>5</v>
      </c>
      <c r="E17" s="17" t="s">
        <v>40</v>
      </c>
      <c r="F17" s="19" t="s">
        <v>207</v>
      </c>
      <c r="G17" s="17" t="s">
        <v>204</v>
      </c>
      <c r="H17" s="17">
        <v>60</v>
      </c>
      <c r="I17" s="17" t="s">
        <v>17</v>
      </c>
      <c r="J17" s="48"/>
      <c r="K17" s="116" t="s">
        <v>239</v>
      </c>
      <c r="L17" s="82"/>
      <c r="M17" s="82"/>
      <c r="N17" s="82"/>
      <c r="O17" s="82"/>
      <c r="P17" s="81"/>
    </row>
    <row r="18" spans="1:16" ht="44.25" customHeight="1">
      <c r="A18" s="17">
        <v>23</v>
      </c>
      <c r="B18" s="35">
        <v>7</v>
      </c>
      <c r="C18" s="19" t="s">
        <v>346</v>
      </c>
      <c r="D18" s="17" t="s">
        <v>40</v>
      </c>
      <c r="E18" s="17" t="s">
        <v>40</v>
      </c>
      <c r="F18" s="19" t="s">
        <v>278</v>
      </c>
      <c r="G18" s="17" t="s">
        <v>3</v>
      </c>
      <c r="H18" s="17">
        <v>72</v>
      </c>
      <c r="I18" s="17" t="s">
        <v>125</v>
      </c>
      <c r="J18" s="48"/>
      <c r="K18" s="116" t="s">
        <v>239</v>
      </c>
      <c r="L18" s="83"/>
      <c r="M18" s="92"/>
      <c r="N18" s="92"/>
      <c r="O18" s="92"/>
      <c r="P18" s="92"/>
    </row>
    <row r="19" spans="1:16" ht="44.25" customHeight="1">
      <c r="A19" s="17">
        <v>24</v>
      </c>
      <c r="B19" s="35">
        <v>8</v>
      </c>
      <c r="C19" s="19" t="s">
        <v>347</v>
      </c>
      <c r="D19" s="17" t="s">
        <v>40</v>
      </c>
      <c r="E19" s="17" t="s">
        <v>40</v>
      </c>
      <c r="F19" s="19" t="s">
        <v>279</v>
      </c>
      <c r="G19" s="17" t="s">
        <v>3</v>
      </c>
      <c r="H19" s="17">
        <v>48</v>
      </c>
      <c r="I19" s="17" t="s">
        <v>125</v>
      </c>
      <c r="J19" s="48"/>
      <c r="K19" s="116" t="s">
        <v>239</v>
      </c>
      <c r="L19" s="83"/>
      <c r="M19" s="92"/>
      <c r="N19" s="92"/>
      <c r="O19" s="92"/>
      <c r="P19" s="92"/>
    </row>
    <row r="20" spans="1:16" ht="44.25" customHeight="1">
      <c r="A20" s="17">
        <v>25</v>
      </c>
      <c r="B20" s="35">
        <v>9</v>
      </c>
      <c r="C20" s="19" t="s">
        <v>306</v>
      </c>
      <c r="D20" s="17" t="s">
        <v>40</v>
      </c>
      <c r="E20" s="17" t="s">
        <v>40</v>
      </c>
      <c r="F20" s="19" t="s">
        <v>307</v>
      </c>
      <c r="G20" s="17" t="s">
        <v>285</v>
      </c>
      <c r="H20" s="17">
        <v>20</v>
      </c>
      <c r="I20" s="17" t="s">
        <v>18</v>
      </c>
      <c r="J20" s="48"/>
      <c r="K20" s="116" t="s">
        <v>239</v>
      </c>
      <c r="L20" s="83"/>
      <c r="M20" s="92"/>
      <c r="N20" s="92"/>
      <c r="O20" s="92"/>
      <c r="P20" s="92"/>
    </row>
    <row r="21" spans="1:16" s="85" customFormat="1" ht="15.75">
      <c r="A21" s="35"/>
      <c r="B21" s="35">
        <v>9</v>
      </c>
      <c r="C21" s="61" t="s">
        <v>235</v>
      </c>
      <c r="D21" s="36"/>
      <c r="E21" s="36"/>
      <c r="F21" s="61"/>
      <c r="G21" s="35"/>
      <c r="H21" s="37">
        <f>SUM(H12:H20)</f>
        <v>558.85</v>
      </c>
      <c r="I21" s="35"/>
      <c r="J21" s="45"/>
      <c r="K21" s="108"/>
      <c r="L21" s="82"/>
      <c r="M21" s="82"/>
      <c r="N21" s="82"/>
      <c r="O21" s="82"/>
      <c r="P21" s="81"/>
    </row>
    <row r="22" spans="1:16" s="85" customFormat="1" ht="33" customHeight="1">
      <c r="A22" s="14">
        <v>27</v>
      </c>
      <c r="B22" s="35">
        <v>1</v>
      </c>
      <c r="C22" s="110" t="s">
        <v>249</v>
      </c>
      <c r="D22" s="14" t="s">
        <v>5</v>
      </c>
      <c r="E22" s="14" t="s">
        <v>5</v>
      </c>
      <c r="F22" s="27" t="s">
        <v>114</v>
      </c>
      <c r="G22" s="14" t="s">
        <v>3</v>
      </c>
      <c r="H22" s="14">
        <v>22</v>
      </c>
      <c r="I22" s="14" t="s">
        <v>115</v>
      </c>
      <c r="J22" s="51"/>
      <c r="K22" s="116" t="s">
        <v>239</v>
      </c>
      <c r="L22" s="82"/>
      <c r="M22" s="82"/>
      <c r="N22" s="82"/>
      <c r="O22" s="82"/>
      <c r="P22" s="81"/>
    </row>
    <row r="23" spans="1:16" s="85" customFormat="1" ht="33" customHeight="1">
      <c r="A23" s="14">
        <v>29</v>
      </c>
      <c r="B23" s="35">
        <v>2</v>
      </c>
      <c r="C23" s="27" t="s">
        <v>129</v>
      </c>
      <c r="D23" s="14" t="s">
        <v>5</v>
      </c>
      <c r="E23" s="14" t="s">
        <v>5</v>
      </c>
      <c r="F23" s="27" t="s">
        <v>117</v>
      </c>
      <c r="G23" s="14" t="s">
        <v>3</v>
      </c>
      <c r="H23" s="14">
        <v>37</v>
      </c>
      <c r="I23" s="14" t="s">
        <v>26</v>
      </c>
      <c r="J23" s="51"/>
      <c r="K23" s="116" t="s">
        <v>239</v>
      </c>
      <c r="L23" s="82"/>
      <c r="M23" s="82"/>
      <c r="N23" s="82"/>
      <c r="O23" s="82"/>
      <c r="P23" s="81"/>
    </row>
    <row r="24" spans="1:16" s="85" customFormat="1" ht="33" customHeight="1">
      <c r="A24" s="14">
        <v>30</v>
      </c>
      <c r="B24" s="35">
        <v>3</v>
      </c>
      <c r="C24" s="27" t="s">
        <v>250</v>
      </c>
      <c r="D24" s="14" t="s">
        <v>5</v>
      </c>
      <c r="E24" s="14" t="s">
        <v>5</v>
      </c>
      <c r="F24" s="27" t="s">
        <v>118</v>
      </c>
      <c r="G24" s="14" t="s">
        <v>3</v>
      </c>
      <c r="H24" s="14">
        <v>24</v>
      </c>
      <c r="I24" s="14" t="s">
        <v>17</v>
      </c>
      <c r="J24" s="51"/>
      <c r="K24" s="116" t="s">
        <v>239</v>
      </c>
      <c r="L24" s="82"/>
      <c r="M24" s="82"/>
      <c r="N24" s="82"/>
      <c r="O24" s="82"/>
      <c r="P24" s="81"/>
    </row>
    <row r="25" spans="1:16" s="85" customFormat="1" ht="33" customHeight="1">
      <c r="A25" s="14">
        <v>31</v>
      </c>
      <c r="B25" s="35">
        <v>4</v>
      </c>
      <c r="C25" s="27" t="s">
        <v>133</v>
      </c>
      <c r="D25" s="14" t="s">
        <v>5</v>
      </c>
      <c r="E25" s="14" t="s">
        <v>5</v>
      </c>
      <c r="F25" s="27" t="s">
        <v>119</v>
      </c>
      <c r="G25" s="14" t="s">
        <v>3</v>
      </c>
      <c r="H25" s="14">
        <v>20</v>
      </c>
      <c r="I25" s="14" t="s">
        <v>17</v>
      </c>
      <c r="J25" s="51"/>
      <c r="K25" s="116" t="s">
        <v>239</v>
      </c>
      <c r="L25" s="82"/>
      <c r="M25" s="82"/>
      <c r="N25" s="82"/>
      <c r="O25" s="82"/>
      <c r="P25" s="81"/>
    </row>
    <row r="26" spans="1:16" s="85" customFormat="1" ht="33" customHeight="1">
      <c r="A26" s="14">
        <v>32</v>
      </c>
      <c r="B26" s="35">
        <v>5</v>
      </c>
      <c r="C26" s="27" t="s">
        <v>280</v>
      </c>
      <c r="D26" s="14" t="s">
        <v>5</v>
      </c>
      <c r="E26" s="14" t="s">
        <v>5</v>
      </c>
      <c r="F26" s="27" t="s">
        <v>120</v>
      </c>
      <c r="G26" s="14" t="s">
        <v>3</v>
      </c>
      <c r="H26" s="14">
        <v>133</v>
      </c>
      <c r="I26" s="14" t="s">
        <v>34</v>
      </c>
      <c r="J26" s="51"/>
      <c r="K26" s="116" t="s">
        <v>239</v>
      </c>
      <c r="L26" s="82"/>
      <c r="M26" s="82"/>
      <c r="N26" s="82"/>
      <c r="O26" s="82"/>
      <c r="P26" s="81"/>
    </row>
    <row r="27" spans="1:16" s="85" customFormat="1" ht="36.75" customHeight="1">
      <c r="A27" s="14">
        <v>33</v>
      </c>
      <c r="B27" s="35">
        <v>6</v>
      </c>
      <c r="C27" s="27" t="s">
        <v>130</v>
      </c>
      <c r="D27" s="14" t="s">
        <v>5</v>
      </c>
      <c r="E27" s="14" t="s">
        <v>5</v>
      </c>
      <c r="F27" s="27" t="s">
        <v>121</v>
      </c>
      <c r="G27" s="14" t="s">
        <v>3</v>
      </c>
      <c r="H27" s="14">
        <v>22</v>
      </c>
      <c r="I27" s="14" t="s">
        <v>26</v>
      </c>
      <c r="J27" s="51"/>
      <c r="K27" s="116" t="s">
        <v>239</v>
      </c>
      <c r="L27" s="82"/>
      <c r="M27" s="82"/>
      <c r="N27" s="82"/>
      <c r="O27" s="82"/>
      <c r="P27" s="81"/>
    </row>
    <row r="28" spans="1:16" ht="51" customHeight="1">
      <c r="A28" s="14">
        <v>36</v>
      </c>
      <c r="B28" s="35">
        <v>7</v>
      </c>
      <c r="C28" s="27" t="s">
        <v>134</v>
      </c>
      <c r="D28" s="14" t="s">
        <v>5</v>
      </c>
      <c r="E28" s="14" t="s">
        <v>5</v>
      </c>
      <c r="F28" s="27" t="s">
        <v>251</v>
      </c>
      <c r="G28" s="14" t="s">
        <v>3</v>
      </c>
      <c r="H28" s="14">
        <v>40</v>
      </c>
      <c r="I28" s="14" t="s">
        <v>126</v>
      </c>
      <c r="J28" s="51"/>
      <c r="K28" s="116" t="s">
        <v>239</v>
      </c>
      <c r="L28" s="83"/>
      <c r="M28" s="83"/>
      <c r="N28" s="83"/>
      <c r="O28" s="83"/>
      <c r="P28" s="92"/>
    </row>
    <row r="29" spans="1:16" ht="36.75" customHeight="1">
      <c r="A29" s="14">
        <v>38</v>
      </c>
      <c r="B29" s="35">
        <v>8</v>
      </c>
      <c r="C29" s="27" t="s">
        <v>312</v>
      </c>
      <c r="D29" s="14" t="s">
        <v>5</v>
      </c>
      <c r="E29" s="14" t="s">
        <v>5</v>
      </c>
      <c r="F29" s="27" t="s">
        <v>20</v>
      </c>
      <c r="G29" s="14" t="s">
        <v>3</v>
      </c>
      <c r="H29" s="14">
        <v>16</v>
      </c>
      <c r="I29" s="14" t="s">
        <v>27</v>
      </c>
      <c r="J29" s="51"/>
      <c r="K29" s="116" t="s">
        <v>239</v>
      </c>
      <c r="L29" s="83"/>
      <c r="M29" s="83"/>
      <c r="N29" s="83"/>
      <c r="O29" s="83"/>
      <c r="P29" s="92"/>
    </row>
    <row r="30" spans="1:16" ht="36.75" customHeight="1">
      <c r="A30" s="14">
        <v>39</v>
      </c>
      <c r="B30" s="35">
        <v>9</v>
      </c>
      <c r="C30" s="27" t="s">
        <v>255</v>
      </c>
      <c r="D30" s="14" t="s">
        <v>5</v>
      </c>
      <c r="E30" s="14" t="s">
        <v>5</v>
      </c>
      <c r="F30" s="27" t="s">
        <v>256</v>
      </c>
      <c r="G30" s="14" t="s">
        <v>3</v>
      </c>
      <c r="H30" s="14">
        <v>38</v>
      </c>
      <c r="I30" s="14" t="s">
        <v>17</v>
      </c>
      <c r="J30" s="51"/>
      <c r="K30" s="116" t="s">
        <v>239</v>
      </c>
      <c r="L30" s="83"/>
      <c r="M30" s="83"/>
      <c r="N30" s="83"/>
      <c r="O30" s="83"/>
      <c r="P30" s="92"/>
    </row>
    <row r="31" spans="1:16" ht="36.75" customHeight="1">
      <c r="A31" s="14">
        <v>40</v>
      </c>
      <c r="B31" s="35">
        <v>10</v>
      </c>
      <c r="C31" s="27" t="s">
        <v>257</v>
      </c>
      <c r="D31" s="14" t="s">
        <v>5</v>
      </c>
      <c r="E31" s="14" t="s">
        <v>5</v>
      </c>
      <c r="F31" s="27" t="s">
        <v>254</v>
      </c>
      <c r="G31" s="14" t="s">
        <v>3</v>
      </c>
      <c r="H31" s="14">
        <v>20</v>
      </c>
      <c r="I31" s="14" t="s">
        <v>17</v>
      </c>
      <c r="J31" s="51"/>
      <c r="K31" s="116" t="s">
        <v>239</v>
      </c>
      <c r="L31" s="83"/>
      <c r="M31" s="83"/>
      <c r="N31" s="83"/>
      <c r="O31" s="83"/>
      <c r="P31" s="92"/>
    </row>
    <row r="32" spans="1:15" ht="40.5" customHeight="1">
      <c r="A32" s="14">
        <v>42</v>
      </c>
      <c r="B32" s="35">
        <v>11</v>
      </c>
      <c r="C32" s="27" t="s">
        <v>208</v>
      </c>
      <c r="D32" s="14" t="s">
        <v>40</v>
      </c>
      <c r="E32" s="14" t="s">
        <v>5</v>
      </c>
      <c r="F32" s="27" t="s">
        <v>209</v>
      </c>
      <c r="G32" s="14" t="s">
        <v>3</v>
      </c>
      <c r="H32" s="14">
        <v>18</v>
      </c>
      <c r="I32" s="14" t="s">
        <v>32</v>
      </c>
      <c r="J32" s="93"/>
      <c r="K32" s="116" t="s">
        <v>239</v>
      </c>
      <c r="L32" s="83"/>
      <c r="M32" s="83"/>
      <c r="N32" s="92"/>
      <c r="O32" s="3"/>
    </row>
    <row r="33" spans="1:15" ht="47.25" customHeight="1">
      <c r="A33" s="14">
        <v>43</v>
      </c>
      <c r="B33" s="35">
        <v>12</v>
      </c>
      <c r="C33" s="27" t="s">
        <v>348</v>
      </c>
      <c r="D33" s="14" t="s">
        <v>40</v>
      </c>
      <c r="E33" s="14" t="s">
        <v>5</v>
      </c>
      <c r="F33" s="27" t="s">
        <v>210</v>
      </c>
      <c r="G33" s="14" t="s">
        <v>3</v>
      </c>
      <c r="H33" s="14">
        <v>105</v>
      </c>
      <c r="I33" s="14" t="s">
        <v>32</v>
      </c>
      <c r="J33" s="93"/>
      <c r="K33" s="116" t="s">
        <v>239</v>
      </c>
      <c r="L33" s="83"/>
      <c r="M33" s="83"/>
      <c r="N33" s="92"/>
      <c r="O33" s="3"/>
    </row>
    <row r="34" spans="1:15" ht="50.25" customHeight="1">
      <c r="A34" s="14">
        <v>44</v>
      </c>
      <c r="B34" s="35">
        <v>13</v>
      </c>
      <c r="C34" s="27" t="s">
        <v>349</v>
      </c>
      <c r="D34" s="14" t="s">
        <v>40</v>
      </c>
      <c r="E34" s="14" t="s">
        <v>5</v>
      </c>
      <c r="F34" s="27" t="s">
        <v>210</v>
      </c>
      <c r="G34" s="14" t="s">
        <v>3</v>
      </c>
      <c r="H34" s="14">
        <v>108</v>
      </c>
      <c r="I34" s="14" t="s">
        <v>32</v>
      </c>
      <c r="J34" s="93"/>
      <c r="K34" s="116" t="s">
        <v>239</v>
      </c>
      <c r="L34" s="83"/>
      <c r="M34" s="83"/>
      <c r="N34" s="92"/>
      <c r="O34" s="3"/>
    </row>
    <row r="35" spans="1:16" ht="15.75">
      <c r="A35" s="36"/>
      <c r="B35" s="36">
        <v>13</v>
      </c>
      <c r="C35" s="61" t="s">
        <v>235</v>
      </c>
      <c r="D35" s="36"/>
      <c r="E35" s="36"/>
      <c r="F35" s="61"/>
      <c r="G35" s="35"/>
      <c r="H35" s="37">
        <f>SUM(H22:H34)</f>
        <v>603</v>
      </c>
      <c r="I35" s="35"/>
      <c r="J35" s="45"/>
      <c r="K35" s="116"/>
      <c r="L35" s="92"/>
      <c r="M35" s="92"/>
      <c r="N35" s="92"/>
      <c r="O35" s="92"/>
      <c r="P35" s="92"/>
    </row>
    <row r="36" spans="1:16" ht="31.5">
      <c r="A36" s="59">
        <v>47</v>
      </c>
      <c r="B36" s="76">
        <f>B21+B35</f>
        <v>22</v>
      </c>
      <c r="C36" s="64" t="s">
        <v>244</v>
      </c>
      <c r="D36" s="59"/>
      <c r="E36" s="59"/>
      <c r="F36" s="64"/>
      <c r="G36" s="56"/>
      <c r="H36" s="60">
        <f>H21+H35</f>
        <v>1161.85</v>
      </c>
      <c r="I36" s="56"/>
      <c r="J36" s="58"/>
      <c r="K36" s="124"/>
      <c r="L36" s="92"/>
      <c r="M36" s="92"/>
      <c r="N36" s="92"/>
      <c r="O36" s="92"/>
      <c r="P36" s="92"/>
    </row>
    <row r="37" spans="1:17" s="96" customFormat="1" ht="24" customHeight="1">
      <c r="A37" s="156" t="s">
        <v>9</v>
      </c>
      <c r="B37" s="156"/>
      <c r="C37" s="157"/>
      <c r="D37" s="157"/>
      <c r="E37" s="157"/>
      <c r="F37" s="157"/>
      <c r="G37" s="157"/>
      <c r="H37" s="157"/>
      <c r="I37" s="157"/>
      <c r="J37" s="42"/>
      <c r="K37" s="117"/>
      <c r="L37" s="94"/>
      <c r="M37" s="94"/>
      <c r="N37" s="94"/>
      <c r="O37" s="94"/>
      <c r="P37" s="95"/>
      <c r="Q37" s="95"/>
    </row>
    <row r="38" spans="1:17" s="104" customFormat="1" ht="15.75">
      <c r="A38" s="35"/>
      <c r="B38" s="35">
        <v>0</v>
      </c>
      <c r="C38" s="61" t="s">
        <v>235</v>
      </c>
      <c r="D38" s="36"/>
      <c r="E38" s="36"/>
      <c r="F38" s="61"/>
      <c r="G38" s="35"/>
      <c r="H38" s="37">
        <v>0</v>
      </c>
      <c r="I38" s="35"/>
      <c r="J38" s="45"/>
      <c r="K38" s="116"/>
      <c r="L38" s="102"/>
      <c r="M38" s="102"/>
      <c r="N38" s="102"/>
      <c r="O38" s="102"/>
      <c r="P38" s="102"/>
      <c r="Q38" s="102"/>
    </row>
    <row r="39" spans="1:17" s="104" customFormat="1" ht="18" customHeight="1">
      <c r="A39" s="59">
        <v>82</v>
      </c>
      <c r="B39" s="76">
        <v>0</v>
      </c>
      <c r="C39" s="64" t="s">
        <v>245</v>
      </c>
      <c r="D39" s="59"/>
      <c r="E39" s="59"/>
      <c r="F39" s="64"/>
      <c r="G39" s="56"/>
      <c r="H39" s="60">
        <v>0</v>
      </c>
      <c r="I39" s="56"/>
      <c r="J39" s="46"/>
      <c r="K39" s="124"/>
      <c r="L39" s="102"/>
      <c r="M39" s="102"/>
      <c r="N39" s="102"/>
      <c r="O39" s="102"/>
      <c r="P39" s="102"/>
      <c r="Q39" s="102"/>
    </row>
    <row r="40" spans="1:17" s="104" customFormat="1" ht="19.5" customHeight="1">
      <c r="A40" s="59">
        <f>A10+A36+A39</f>
        <v>138</v>
      </c>
      <c r="B40" s="59">
        <f>B10+B36+B39</f>
        <v>22</v>
      </c>
      <c r="C40" s="64" t="s">
        <v>242</v>
      </c>
      <c r="D40" s="59"/>
      <c r="E40" s="59"/>
      <c r="F40" s="64"/>
      <c r="G40" s="56"/>
      <c r="H40" s="59">
        <f>H10+H36+H39</f>
        <v>1161.85</v>
      </c>
      <c r="I40" s="56"/>
      <c r="J40" s="58"/>
      <c r="K40" s="124"/>
      <c r="L40" s="102"/>
      <c r="M40" s="102"/>
      <c r="N40" s="102"/>
      <c r="O40" s="102"/>
      <c r="P40" s="102"/>
      <c r="Q40" s="102"/>
    </row>
  </sheetData>
  <sheetProtection/>
  <mergeCells count="7">
    <mergeCell ref="A8:I8"/>
    <mergeCell ref="A11:I11"/>
    <mergeCell ref="A37:I37"/>
    <mergeCell ref="H1:I1"/>
    <mergeCell ref="A2:I2"/>
    <mergeCell ref="A3:I3"/>
    <mergeCell ref="A7:I7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view="pageBreakPreview" zoomScale="60" zoomScaleNormal="75" zoomScalePageLayoutView="0" workbookViewId="0" topLeftCell="A90">
      <selection activeCell="C86" sqref="C86"/>
    </sheetView>
  </sheetViews>
  <sheetFormatPr defaultColWidth="9.00390625" defaultRowHeight="12.75"/>
  <cols>
    <col min="1" max="1" width="7.625" style="33" customWidth="1"/>
    <col min="2" max="2" width="7.625" style="75" customWidth="1"/>
    <col min="3" max="3" width="35.625" style="109" customWidth="1"/>
    <col min="4" max="4" width="13.75390625" style="3" customWidth="1"/>
    <col min="5" max="5" width="15.00390625" style="3" customWidth="1"/>
    <col min="6" max="6" width="36.25390625" style="109" customWidth="1"/>
    <col min="7" max="7" width="14.375" style="3" customWidth="1"/>
    <col min="8" max="8" width="18.75390625" style="3" customWidth="1"/>
    <col min="9" max="9" width="12.125" style="3" customWidth="1"/>
    <col min="10" max="10" width="18.375" style="3" customWidth="1"/>
    <col min="11" max="11" width="21.875" style="111" customWidth="1"/>
    <col min="12" max="12" width="11.25390625" style="39" customWidth="1"/>
    <col min="13" max="13" width="14.625" style="39" customWidth="1"/>
    <col min="14" max="14" width="14.2539062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1"/>
      <c r="I1" s="162"/>
      <c r="J1" s="34"/>
      <c r="K1" s="114"/>
      <c r="L1" s="34"/>
      <c r="M1" s="34"/>
      <c r="N1" s="34"/>
      <c r="O1" s="34"/>
    </row>
    <row r="2" spans="1:15" s="33" customFormat="1" ht="15.75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38"/>
      <c r="K2" s="115"/>
      <c r="L2" s="31"/>
      <c r="M2" s="31"/>
      <c r="N2" s="31"/>
      <c r="O2" s="31"/>
    </row>
    <row r="3" spans="1:15" s="33" customFormat="1" ht="15.75">
      <c r="A3" s="163" t="s">
        <v>309</v>
      </c>
      <c r="B3" s="163"/>
      <c r="C3" s="163"/>
      <c r="D3" s="163"/>
      <c r="E3" s="163"/>
      <c r="F3" s="163"/>
      <c r="G3" s="163"/>
      <c r="H3" s="163"/>
      <c r="I3" s="163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56" t="s">
        <v>8</v>
      </c>
      <c r="B8" s="156"/>
      <c r="C8" s="157"/>
      <c r="D8" s="157"/>
      <c r="E8" s="157"/>
      <c r="F8" s="157"/>
      <c r="G8" s="157"/>
      <c r="H8" s="157"/>
      <c r="I8" s="157"/>
      <c r="J8" s="42"/>
      <c r="K8" s="116"/>
      <c r="L8" s="83"/>
      <c r="M8" s="83"/>
      <c r="N8" s="83"/>
      <c r="O8" s="81"/>
      <c r="P8" s="81"/>
      <c r="Q8" s="81"/>
    </row>
    <row r="9" spans="1:17" s="85" customFormat="1" ht="31.5" customHeight="1">
      <c r="A9" s="7">
        <v>1</v>
      </c>
      <c r="B9" s="35">
        <v>1</v>
      </c>
      <c r="C9" s="6" t="s">
        <v>54</v>
      </c>
      <c r="D9" s="7" t="s">
        <v>5</v>
      </c>
      <c r="E9" s="7" t="s">
        <v>5</v>
      </c>
      <c r="F9" s="112" t="s">
        <v>196</v>
      </c>
      <c r="G9" s="7" t="s">
        <v>3</v>
      </c>
      <c r="H9" s="23">
        <v>26.8</v>
      </c>
      <c r="I9" s="23" t="s">
        <v>28</v>
      </c>
      <c r="J9" s="43"/>
      <c r="K9" s="116" t="s">
        <v>343</v>
      </c>
      <c r="L9" s="83"/>
      <c r="M9" s="83"/>
      <c r="N9" s="83"/>
      <c r="O9" s="82"/>
      <c r="P9" s="81"/>
      <c r="Q9" s="81"/>
    </row>
    <row r="10" spans="1:17" s="85" customFormat="1" ht="39.75" customHeight="1">
      <c r="A10" s="7">
        <v>2</v>
      </c>
      <c r="B10" s="35">
        <v>2</v>
      </c>
      <c r="C10" s="6" t="s">
        <v>292</v>
      </c>
      <c r="D10" s="7" t="s">
        <v>4</v>
      </c>
      <c r="E10" s="7" t="s">
        <v>4</v>
      </c>
      <c r="F10" s="6" t="s">
        <v>344</v>
      </c>
      <c r="G10" s="7" t="s">
        <v>3</v>
      </c>
      <c r="H10" s="23">
        <v>70</v>
      </c>
      <c r="I10" s="7" t="s">
        <v>197</v>
      </c>
      <c r="J10" s="44"/>
      <c r="K10" s="116" t="s">
        <v>343</v>
      </c>
      <c r="L10" s="82"/>
      <c r="M10" s="82"/>
      <c r="N10" s="82"/>
      <c r="O10" s="82"/>
      <c r="P10" s="81"/>
      <c r="Q10" s="81"/>
    </row>
    <row r="11" spans="1:17" s="85" customFormat="1" ht="32.25" customHeight="1">
      <c r="A11" s="24">
        <v>3</v>
      </c>
      <c r="B11" s="36">
        <v>3</v>
      </c>
      <c r="C11" s="6" t="s">
        <v>264</v>
      </c>
      <c r="D11" s="7" t="s">
        <v>4</v>
      </c>
      <c r="E11" s="7" t="s">
        <v>4</v>
      </c>
      <c r="F11" s="6" t="s">
        <v>161</v>
      </c>
      <c r="G11" s="7" t="s">
        <v>3</v>
      </c>
      <c r="H11" s="7">
        <v>60</v>
      </c>
      <c r="I11" s="7" t="s">
        <v>28</v>
      </c>
      <c r="J11" s="44"/>
      <c r="K11" s="116" t="s">
        <v>343</v>
      </c>
      <c r="L11" s="82"/>
      <c r="M11" s="82"/>
      <c r="N11" s="82"/>
      <c r="O11" s="82"/>
      <c r="P11" s="81"/>
      <c r="Q11" s="81"/>
    </row>
    <row r="12" spans="1:17" s="34" customFormat="1" ht="35.25" customHeight="1">
      <c r="A12" s="24">
        <v>4</v>
      </c>
      <c r="B12" s="36">
        <v>4</v>
      </c>
      <c r="C12" s="6" t="s">
        <v>265</v>
      </c>
      <c r="D12" s="7" t="s">
        <v>4</v>
      </c>
      <c r="E12" s="7" t="s">
        <v>4</v>
      </c>
      <c r="F12" s="6" t="s">
        <v>162</v>
      </c>
      <c r="G12" s="7" t="s">
        <v>3</v>
      </c>
      <c r="H12" s="7">
        <v>45</v>
      </c>
      <c r="I12" s="7" t="s">
        <v>17</v>
      </c>
      <c r="J12" s="44" t="s">
        <v>331</v>
      </c>
      <c r="K12" s="116" t="s">
        <v>343</v>
      </c>
      <c r="L12" s="82"/>
      <c r="M12" s="82"/>
      <c r="N12" s="82"/>
      <c r="O12" s="82"/>
      <c r="P12" s="82"/>
      <c r="Q12" s="82"/>
    </row>
    <row r="13" spans="1:17" s="85" customFormat="1" ht="36" customHeight="1">
      <c r="A13" s="7">
        <v>5</v>
      </c>
      <c r="B13" s="35">
        <v>5</v>
      </c>
      <c r="C13" s="6" t="s">
        <v>354</v>
      </c>
      <c r="D13" s="7" t="s">
        <v>4</v>
      </c>
      <c r="E13" s="7" t="s">
        <v>4</v>
      </c>
      <c r="F13" s="6" t="s">
        <v>163</v>
      </c>
      <c r="G13" s="7" t="s">
        <v>3</v>
      </c>
      <c r="H13" s="7" t="s">
        <v>236</v>
      </c>
      <c r="I13" s="7" t="s">
        <v>17</v>
      </c>
      <c r="J13" s="44" t="s">
        <v>330</v>
      </c>
      <c r="K13" s="116" t="s">
        <v>343</v>
      </c>
      <c r="L13" s="82"/>
      <c r="M13" s="82"/>
      <c r="N13" s="82"/>
      <c r="O13" s="82"/>
      <c r="P13" s="81"/>
      <c r="Q13" s="81"/>
    </row>
    <row r="14" spans="1:17" s="85" customFormat="1" ht="44.25" customHeight="1">
      <c r="A14" s="7">
        <v>6</v>
      </c>
      <c r="B14" s="35">
        <v>6</v>
      </c>
      <c r="C14" s="6" t="s">
        <v>266</v>
      </c>
      <c r="D14" s="7" t="s">
        <v>4</v>
      </c>
      <c r="E14" s="7" t="s">
        <v>4</v>
      </c>
      <c r="F14" s="6" t="s">
        <v>55</v>
      </c>
      <c r="G14" s="7" t="s">
        <v>3</v>
      </c>
      <c r="H14" s="7">
        <v>64</v>
      </c>
      <c r="I14" s="7" t="s">
        <v>34</v>
      </c>
      <c r="J14" s="44" t="s">
        <v>267</v>
      </c>
      <c r="K14" s="116" t="s">
        <v>343</v>
      </c>
      <c r="L14" s="82"/>
      <c r="M14" s="82"/>
      <c r="N14" s="82"/>
      <c r="O14" s="82"/>
      <c r="P14" s="81"/>
      <c r="Q14" s="81"/>
    </row>
    <row r="15" spans="1:17" s="90" customFormat="1" ht="15.75">
      <c r="A15" s="35"/>
      <c r="B15" s="35">
        <v>6</v>
      </c>
      <c r="C15" s="61" t="s">
        <v>235</v>
      </c>
      <c r="D15" s="35"/>
      <c r="E15" s="35"/>
      <c r="F15" s="61"/>
      <c r="G15" s="35"/>
      <c r="H15" s="37">
        <f>SUM(H9:H14)</f>
        <v>265.8</v>
      </c>
      <c r="I15" s="35"/>
      <c r="J15" s="45"/>
      <c r="K15" s="61"/>
      <c r="L15" s="88"/>
      <c r="M15" s="88"/>
      <c r="N15" s="88"/>
      <c r="O15" s="88"/>
      <c r="P15" s="89"/>
      <c r="Q15" s="89"/>
    </row>
    <row r="16" spans="1:17" s="91" customFormat="1" ht="36" customHeight="1">
      <c r="A16" s="14">
        <v>7</v>
      </c>
      <c r="B16" s="35">
        <v>1</v>
      </c>
      <c r="C16" s="27" t="s">
        <v>247</v>
      </c>
      <c r="D16" s="14" t="s">
        <v>5</v>
      </c>
      <c r="E16" s="14" t="s">
        <v>4</v>
      </c>
      <c r="F16" s="27" t="s">
        <v>248</v>
      </c>
      <c r="G16" s="14" t="s">
        <v>3</v>
      </c>
      <c r="H16" s="14">
        <v>28</v>
      </c>
      <c r="I16" s="14" t="s">
        <v>246</v>
      </c>
      <c r="J16" s="51"/>
      <c r="K16" s="116" t="s">
        <v>343</v>
      </c>
      <c r="L16" s="82"/>
      <c r="M16" s="82"/>
      <c r="N16" s="82"/>
      <c r="O16" s="82"/>
      <c r="P16" s="81"/>
      <c r="Q16" s="81"/>
    </row>
    <row r="17" spans="1:17" s="91" customFormat="1" ht="33.75" customHeight="1">
      <c r="A17" s="14">
        <v>8</v>
      </c>
      <c r="B17" s="35">
        <v>2</v>
      </c>
      <c r="C17" s="27" t="s">
        <v>289</v>
      </c>
      <c r="D17" s="14" t="s">
        <v>4</v>
      </c>
      <c r="E17" s="14" t="s">
        <v>4</v>
      </c>
      <c r="F17" s="27" t="s">
        <v>339</v>
      </c>
      <c r="G17" s="14" t="s">
        <v>3</v>
      </c>
      <c r="H17" s="14">
        <v>80</v>
      </c>
      <c r="I17" s="14" t="s">
        <v>28</v>
      </c>
      <c r="J17" s="51" t="s">
        <v>340</v>
      </c>
      <c r="K17" s="116" t="s">
        <v>343</v>
      </c>
      <c r="L17" s="82"/>
      <c r="M17" s="82"/>
      <c r="N17" s="82"/>
      <c r="O17" s="82"/>
      <c r="P17" s="81"/>
      <c r="Q17" s="81"/>
    </row>
    <row r="18" spans="1:16" s="91" customFormat="1" ht="35.25" customHeight="1">
      <c r="A18" s="16">
        <v>9</v>
      </c>
      <c r="B18" s="36">
        <v>3</v>
      </c>
      <c r="C18" s="27" t="s">
        <v>289</v>
      </c>
      <c r="D18" s="16" t="s">
        <v>5</v>
      </c>
      <c r="E18" s="14" t="s">
        <v>4</v>
      </c>
      <c r="F18" s="27" t="s">
        <v>290</v>
      </c>
      <c r="G18" s="14" t="s">
        <v>3</v>
      </c>
      <c r="H18" s="16">
        <v>90</v>
      </c>
      <c r="I18" s="14" t="s">
        <v>28</v>
      </c>
      <c r="J18" s="128"/>
      <c r="K18" s="116" t="s">
        <v>343</v>
      </c>
      <c r="L18" s="82"/>
      <c r="M18" s="82"/>
      <c r="N18" s="82"/>
      <c r="O18" s="81"/>
      <c r="P18" s="81"/>
    </row>
    <row r="19" spans="1:17" s="90" customFormat="1" ht="15.75">
      <c r="A19" s="35"/>
      <c r="B19" s="35">
        <v>3</v>
      </c>
      <c r="C19" s="61" t="s">
        <v>235</v>
      </c>
      <c r="D19" s="35"/>
      <c r="E19" s="35"/>
      <c r="F19" s="61"/>
      <c r="G19" s="35"/>
      <c r="H19" s="37">
        <f>SUM(H16:H18)</f>
        <v>198</v>
      </c>
      <c r="I19" s="35"/>
      <c r="J19" s="45"/>
      <c r="K19" s="61"/>
      <c r="L19" s="88"/>
      <c r="M19" s="88"/>
      <c r="N19" s="88"/>
      <c r="O19" s="88"/>
      <c r="P19" s="89"/>
      <c r="Q19" s="89"/>
    </row>
    <row r="20" spans="1:17" s="90" customFormat="1" ht="31.5">
      <c r="A20" s="56">
        <v>9</v>
      </c>
      <c r="B20" s="74">
        <f>B15+B19</f>
        <v>9</v>
      </c>
      <c r="C20" s="64" t="s">
        <v>243</v>
      </c>
      <c r="D20" s="56"/>
      <c r="E20" s="56"/>
      <c r="F20" s="64"/>
      <c r="G20" s="56"/>
      <c r="H20" s="57">
        <f>H15+H19</f>
        <v>463.8</v>
      </c>
      <c r="I20" s="56"/>
      <c r="J20" s="58"/>
      <c r="K20" s="122"/>
      <c r="L20" s="88"/>
      <c r="M20" s="88"/>
      <c r="N20" s="88"/>
      <c r="O20" s="88"/>
      <c r="P20" s="89"/>
      <c r="Q20" s="89"/>
    </row>
    <row r="21" spans="1:17" s="85" customFormat="1" ht="24" customHeight="1">
      <c r="A21" s="158" t="s">
        <v>10</v>
      </c>
      <c r="B21" s="159"/>
      <c r="C21" s="159"/>
      <c r="D21" s="159"/>
      <c r="E21" s="159"/>
      <c r="F21" s="159"/>
      <c r="G21" s="159"/>
      <c r="H21" s="159"/>
      <c r="I21" s="160"/>
      <c r="J21" s="47"/>
      <c r="K21" s="108"/>
      <c r="L21" s="82"/>
      <c r="M21" s="82"/>
      <c r="N21" s="82"/>
      <c r="O21" s="82"/>
      <c r="P21" s="81"/>
      <c r="Q21" s="81"/>
    </row>
    <row r="22" spans="1:16" ht="15.75">
      <c r="A22" s="36"/>
      <c r="B22" s="36">
        <v>0</v>
      </c>
      <c r="C22" s="61" t="s">
        <v>235</v>
      </c>
      <c r="D22" s="36"/>
      <c r="E22" s="36"/>
      <c r="F22" s="61"/>
      <c r="G22" s="35"/>
      <c r="H22" s="37">
        <v>0</v>
      </c>
      <c r="I22" s="35"/>
      <c r="J22" s="45"/>
      <c r="K22" s="116"/>
      <c r="L22" s="92"/>
      <c r="M22" s="92"/>
      <c r="N22" s="92"/>
      <c r="O22" s="92"/>
      <c r="P22" s="92"/>
    </row>
    <row r="23" spans="1:16" ht="31.5">
      <c r="A23" s="59">
        <v>47</v>
      </c>
      <c r="B23" s="76">
        <v>0</v>
      </c>
      <c r="C23" s="64" t="s">
        <v>244</v>
      </c>
      <c r="D23" s="59"/>
      <c r="E23" s="59"/>
      <c r="F23" s="64"/>
      <c r="G23" s="56"/>
      <c r="H23" s="60">
        <v>0</v>
      </c>
      <c r="I23" s="56"/>
      <c r="J23" s="58"/>
      <c r="K23" s="124"/>
      <c r="L23" s="92"/>
      <c r="M23" s="92"/>
      <c r="N23" s="92"/>
      <c r="O23" s="92"/>
      <c r="P23" s="92"/>
    </row>
    <row r="24" spans="1:17" s="96" customFormat="1" ht="24" customHeight="1">
      <c r="A24" s="156" t="s">
        <v>9</v>
      </c>
      <c r="B24" s="156"/>
      <c r="C24" s="157"/>
      <c r="D24" s="157"/>
      <c r="E24" s="157"/>
      <c r="F24" s="157"/>
      <c r="G24" s="157"/>
      <c r="H24" s="157"/>
      <c r="I24" s="157"/>
      <c r="J24" s="42"/>
      <c r="K24" s="117"/>
      <c r="L24" s="94"/>
      <c r="M24" s="94"/>
      <c r="N24" s="94"/>
      <c r="O24" s="94"/>
      <c r="P24" s="95"/>
      <c r="Q24" s="95"/>
    </row>
    <row r="25" spans="1:16" ht="37.5" customHeight="1">
      <c r="A25" s="17">
        <v>1</v>
      </c>
      <c r="B25" s="35">
        <v>1</v>
      </c>
      <c r="C25" s="19" t="s">
        <v>313</v>
      </c>
      <c r="D25" s="17" t="s">
        <v>5</v>
      </c>
      <c r="E25" s="17" t="s">
        <v>5</v>
      </c>
      <c r="F25" s="19" t="s">
        <v>21</v>
      </c>
      <c r="G25" s="17" t="s">
        <v>3</v>
      </c>
      <c r="H25" s="17">
        <v>30</v>
      </c>
      <c r="I25" s="17" t="s">
        <v>17</v>
      </c>
      <c r="J25" s="48"/>
      <c r="K25" s="116" t="s">
        <v>343</v>
      </c>
      <c r="L25" s="92"/>
      <c r="M25" s="92"/>
      <c r="N25" s="92"/>
      <c r="O25" s="92"/>
      <c r="P25" s="92"/>
    </row>
    <row r="26" spans="1:16" ht="33" customHeight="1">
      <c r="A26" s="17">
        <v>2</v>
      </c>
      <c r="B26" s="35">
        <v>2</v>
      </c>
      <c r="C26" s="19" t="s">
        <v>64</v>
      </c>
      <c r="D26" s="17" t="s">
        <v>5</v>
      </c>
      <c r="E26" s="17" t="s">
        <v>4</v>
      </c>
      <c r="F26" s="19" t="s">
        <v>180</v>
      </c>
      <c r="G26" s="17" t="s">
        <v>3</v>
      </c>
      <c r="H26" s="17">
        <v>20</v>
      </c>
      <c r="I26" s="17" t="s">
        <v>28</v>
      </c>
      <c r="J26" s="48"/>
      <c r="K26" s="116" t="s">
        <v>343</v>
      </c>
      <c r="L26" s="83"/>
      <c r="M26" s="83"/>
      <c r="N26" s="83"/>
      <c r="O26" s="83"/>
      <c r="P26" s="83"/>
    </row>
    <row r="27" spans="1:16" s="39" customFormat="1" ht="48.75" customHeight="1">
      <c r="A27" s="18">
        <v>3</v>
      </c>
      <c r="B27" s="36">
        <v>3</v>
      </c>
      <c r="C27" s="19" t="s">
        <v>65</v>
      </c>
      <c r="D27" s="17" t="s">
        <v>5</v>
      </c>
      <c r="E27" s="17" t="s">
        <v>4</v>
      </c>
      <c r="F27" s="19" t="s">
        <v>181</v>
      </c>
      <c r="G27" s="17" t="s">
        <v>3</v>
      </c>
      <c r="H27" s="17">
        <v>45.8</v>
      </c>
      <c r="I27" s="17" t="s">
        <v>32</v>
      </c>
      <c r="J27" s="48"/>
      <c r="K27" s="116" t="s">
        <v>343</v>
      </c>
      <c r="L27" s="83"/>
      <c r="M27" s="83"/>
      <c r="N27" s="83"/>
      <c r="O27" s="83"/>
      <c r="P27" s="83"/>
    </row>
    <row r="28" spans="1:16" ht="36" customHeight="1">
      <c r="A28" s="17">
        <v>4</v>
      </c>
      <c r="B28" s="35">
        <v>4</v>
      </c>
      <c r="C28" s="19" t="s">
        <v>66</v>
      </c>
      <c r="D28" s="17" t="s">
        <v>5</v>
      </c>
      <c r="E28" s="17" t="s">
        <v>4</v>
      </c>
      <c r="F28" s="19" t="s">
        <v>182</v>
      </c>
      <c r="G28" s="17" t="s">
        <v>3</v>
      </c>
      <c r="H28" s="17">
        <v>20</v>
      </c>
      <c r="I28" s="26" t="s">
        <v>28</v>
      </c>
      <c r="J28" s="50"/>
      <c r="K28" s="116" t="s">
        <v>343</v>
      </c>
      <c r="L28" s="83"/>
      <c r="M28" s="83"/>
      <c r="N28" s="83"/>
      <c r="O28" s="83"/>
      <c r="P28" s="83"/>
    </row>
    <row r="29" spans="1:16" ht="36" customHeight="1">
      <c r="A29" s="17">
        <v>5</v>
      </c>
      <c r="B29" s="35">
        <v>5</v>
      </c>
      <c r="C29" s="19" t="s">
        <v>67</v>
      </c>
      <c r="D29" s="17" t="s">
        <v>4</v>
      </c>
      <c r="E29" s="17" t="s">
        <v>4</v>
      </c>
      <c r="F29" s="19" t="s">
        <v>68</v>
      </c>
      <c r="G29" s="17" t="s">
        <v>3</v>
      </c>
      <c r="H29" s="17">
        <v>28.5</v>
      </c>
      <c r="I29" s="17" t="s">
        <v>183</v>
      </c>
      <c r="J29" s="48"/>
      <c r="K29" s="116" t="s">
        <v>343</v>
      </c>
      <c r="L29" s="92"/>
      <c r="M29" s="92"/>
      <c r="N29" s="92"/>
      <c r="O29" s="92"/>
      <c r="P29" s="92"/>
    </row>
    <row r="30" spans="1:16" ht="33" customHeight="1">
      <c r="A30" s="17">
        <v>6</v>
      </c>
      <c r="B30" s="35">
        <v>6</v>
      </c>
      <c r="C30" s="19" t="s">
        <v>185</v>
      </c>
      <c r="D30" s="17" t="s">
        <v>5</v>
      </c>
      <c r="E30" s="17" t="s">
        <v>4</v>
      </c>
      <c r="F30" s="19" t="s">
        <v>186</v>
      </c>
      <c r="G30" s="17" t="s">
        <v>3</v>
      </c>
      <c r="H30" s="17">
        <v>14.2</v>
      </c>
      <c r="I30" s="17" t="s">
        <v>34</v>
      </c>
      <c r="J30" s="48"/>
      <c r="K30" s="116" t="s">
        <v>343</v>
      </c>
      <c r="L30" s="83"/>
      <c r="M30" s="83"/>
      <c r="N30" s="83"/>
      <c r="O30" s="83"/>
      <c r="P30" s="92"/>
    </row>
    <row r="31" spans="1:16" ht="33" customHeight="1">
      <c r="A31" s="17">
        <v>7</v>
      </c>
      <c r="B31" s="35">
        <v>7</v>
      </c>
      <c r="C31" s="19" t="s">
        <v>187</v>
      </c>
      <c r="D31" s="17" t="s">
        <v>5</v>
      </c>
      <c r="E31" s="17" t="s">
        <v>4</v>
      </c>
      <c r="F31" s="19" t="s">
        <v>188</v>
      </c>
      <c r="G31" s="17" t="s">
        <v>3</v>
      </c>
      <c r="H31" s="17">
        <v>14.5</v>
      </c>
      <c r="I31" s="17" t="s">
        <v>24</v>
      </c>
      <c r="J31" s="48"/>
      <c r="K31" s="116" t="s">
        <v>343</v>
      </c>
      <c r="L31" s="83"/>
      <c r="M31" s="83"/>
      <c r="N31" s="83"/>
      <c r="O31" s="83"/>
      <c r="P31" s="92"/>
    </row>
    <row r="32" spans="1:16" ht="33" customHeight="1">
      <c r="A32" s="17">
        <v>8</v>
      </c>
      <c r="B32" s="35">
        <v>8</v>
      </c>
      <c r="C32" s="19" t="s">
        <v>69</v>
      </c>
      <c r="D32" s="17" t="s">
        <v>5</v>
      </c>
      <c r="E32" s="17" t="s">
        <v>4</v>
      </c>
      <c r="F32" s="19" t="s">
        <v>189</v>
      </c>
      <c r="G32" s="17" t="s">
        <v>3</v>
      </c>
      <c r="H32" s="18">
        <v>54</v>
      </c>
      <c r="I32" s="17" t="s">
        <v>17</v>
      </c>
      <c r="J32" s="48"/>
      <c r="K32" s="116" t="s">
        <v>343</v>
      </c>
      <c r="L32" s="83"/>
      <c r="M32" s="83"/>
      <c r="N32" s="83"/>
      <c r="O32" s="83"/>
      <c r="P32" s="92"/>
    </row>
    <row r="33" spans="1:16" ht="33" customHeight="1">
      <c r="A33" s="17">
        <v>9</v>
      </c>
      <c r="B33" s="35">
        <v>9</v>
      </c>
      <c r="C33" s="19" t="s">
        <v>211</v>
      </c>
      <c r="D33" s="17" t="s">
        <v>5</v>
      </c>
      <c r="E33" s="17" t="s">
        <v>5</v>
      </c>
      <c r="F33" s="19" t="s">
        <v>212</v>
      </c>
      <c r="G33" s="17" t="s">
        <v>3</v>
      </c>
      <c r="H33" s="18">
        <v>15</v>
      </c>
      <c r="I33" s="17" t="s">
        <v>32</v>
      </c>
      <c r="J33" s="48"/>
      <c r="K33" s="116" t="s">
        <v>343</v>
      </c>
      <c r="L33" s="83"/>
      <c r="M33" s="83"/>
      <c r="N33" s="83"/>
      <c r="O33" s="83"/>
      <c r="P33" s="92"/>
    </row>
    <row r="34" spans="1:16" ht="33" customHeight="1">
      <c r="A34" s="17">
        <v>10</v>
      </c>
      <c r="B34" s="35">
        <v>10</v>
      </c>
      <c r="C34" s="19" t="s">
        <v>213</v>
      </c>
      <c r="D34" s="17" t="s">
        <v>4</v>
      </c>
      <c r="E34" s="17" t="s">
        <v>4</v>
      </c>
      <c r="F34" s="19" t="s">
        <v>214</v>
      </c>
      <c r="G34" s="17" t="s">
        <v>3</v>
      </c>
      <c r="H34" s="18">
        <v>25</v>
      </c>
      <c r="I34" s="17" t="s">
        <v>16</v>
      </c>
      <c r="J34" s="48" t="s">
        <v>332</v>
      </c>
      <c r="K34" s="116" t="s">
        <v>343</v>
      </c>
      <c r="L34" s="83"/>
      <c r="M34" s="83"/>
      <c r="N34" s="83"/>
      <c r="O34" s="83"/>
      <c r="P34" s="92"/>
    </row>
    <row r="35" spans="1:16" ht="48" customHeight="1">
      <c r="A35" s="17">
        <v>11</v>
      </c>
      <c r="B35" s="35">
        <v>11</v>
      </c>
      <c r="C35" s="19" t="s">
        <v>70</v>
      </c>
      <c r="D35" s="17" t="s">
        <v>5</v>
      </c>
      <c r="E35" s="17" t="s">
        <v>4</v>
      </c>
      <c r="F35" s="20" t="s">
        <v>71</v>
      </c>
      <c r="G35" s="17" t="s">
        <v>3</v>
      </c>
      <c r="H35" s="18">
        <v>60</v>
      </c>
      <c r="I35" s="17" t="s">
        <v>72</v>
      </c>
      <c r="J35" s="48"/>
      <c r="K35" s="116" t="s">
        <v>343</v>
      </c>
      <c r="L35" s="83"/>
      <c r="M35" s="83"/>
      <c r="N35" s="83"/>
      <c r="O35" s="83"/>
      <c r="P35" s="92"/>
    </row>
    <row r="36" spans="1:16" ht="33" customHeight="1">
      <c r="A36" s="17">
        <v>12</v>
      </c>
      <c r="B36" s="35">
        <v>12</v>
      </c>
      <c r="C36" s="19" t="s">
        <v>104</v>
      </c>
      <c r="D36" s="17" t="s">
        <v>5</v>
      </c>
      <c r="E36" s="17" t="s">
        <v>4</v>
      </c>
      <c r="F36" s="19" t="s">
        <v>73</v>
      </c>
      <c r="G36" s="17" t="s">
        <v>3</v>
      </c>
      <c r="H36" s="18">
        <v>40</v>
      </c>
      <c r="I36" s="26" t="s">
        <v>17</v>
      </c>
      <c r="J36" s="50"/>
      <c r="K36" s="116" t="s">
        <v>343</v>
      </c>
      <c r="L36" s="83"/>
      <c r="M36" s="83"/>
      <c r="N36" s="83"/>
      <c r="O36" s="83"/>
      <c r="P36" s="92"/>
    </row>
    <row r="37" spans="1:16" ht="33" customHeight="1">
      <c r="A37" s="17">
        <v>13</v>
      </c>
      <c r="B37" s="35">
        <v>13</v>
      </c>
      <c r="C37" s="19" t="s">
        <v>190</v>
      </c>
      <c r="D37" s="17" t="s">
        <v>5</v>
      </c>
      <c r="E37" s="17" t="s">
        <v>5</v>
      </c>
      <c r="F37" s="19" t="s">
        <v>191</v>
      </c>
      <c r="G37" s="17" t="s">
        <v>3</v>
      </c>
      <c r="H37" s="18">
        <v>20</v>
      </c>
      <c r="I37" s="26" t="s">
        <v>17</v>
      </c>
      <c r="J37" s="50"/>
      <c r="K37" s="116" t="s">
        <v>343</v>
      </c>
      <c r="L37" s="83"/>
      <c r="M37" s="83"/>
      <c r="N37" s="83"/>
      <c r="O37" s="83"/>
      <c r="P37" s="92"/>
    </row>
    <row r="38" spans="1:16" ht="33" customHeight="1">
      <c r="A38" s="17">
        <v>14</v>
      </c>
      <c r="B38" s="35">
        <v>14</v>
      </c>
      <c r="C38" s="19" t="s">
        <v>192</v>
      </c>
      <c r="D38" s="17" t="s">
        <v>5</v>
      </c>
      <c r="E38" s="17" t="s">
        <v>5</v>
      </c>
      <c r="F38" s="19" t="s">
        <v>193</v>
      </c>
      <c r="G38" s="17" t="s">
        <v>3</v>
      </c>
      <c r="H38" s="18">
        <v>60</v>
      </c>
      <c r="I38" s="26" t="s">
        <v>24</v>
      </c>
      <c r="J38" s="50"/>
      <c r="K38" s="116" t="s">
        <v>343</v>
      </c>
      <c r="L38" s="83"/>
      <c r="M38" s="83"/>
      <c r="N38" s="83"/>
      <c r="O38" s="83"/>
      <c r="P38" s="92"/>
    </row>
    <row r="39" spans="1:17" s="98" customFormat="1" ht="38.25" customHeight="1">
      <c r="A39" s="17">
        <v>15</v>
      </c>
      <c r="B39" s="35">
        <v>15</v>
      </c>
      <c r="C39" s="19" t="s">
        <v>268</v>
      </c>
      <c r="D39" s="17" t="s">
        <v>40</v>
      </c>
      <c r="E39" s="17" t="s">
        <v>5</v>
      </c>
      <c r="F39" s="19" t="s">
        <v>202</v>
      </c>
      <c r="G39" s="17" t="s">
        <v>203</v>
      </c>
      <c r="H39" s="17">
        <v>20</v>
      </c>
      <c r="I39" s="17" t="s">
        <v>24</v>
      </c>
      <c r="J39" s="48"/>
      <c r="K39" s="116" t="s">
        <v>343</v>
      </c>
      <c r="L39" s="78"/>
      <c r="M39" s="78"/>
      <c r="N39" s="78"/>
      <c r="O39" s="78"/>
      <c r="P39" s="97"/>
      <c r="Q39" s="97"/>
    </row>
    <row r="40" spans="1:16" s="85" customFormat="1" ht="31.5" customHeight="1">
      <c r="A40" s="17">
        <v>16</v>
      </c>
      <c r="B40" s="35">
        <v>16</v>
      </c>
      <c r="C40" s="19" t="s">
        <v>352</v>
      </c>
      <c r="D40" s="17" t="s">
        <v>5</v>
      </c>
      <c r="E40" s="17" t="s">
        <v>4</v>
      </c>
      <c r="F40" s="19" t="s">
        <v>275</v>
      </c>
      <c r="G40" s="17" t="s">
        <v>3</v>
      </c>
      <c r="H40" s="17">
        <v>25</v>
      </c>
      <c r="I40" s="17" t="s">
        <v>27</v>
      </c>
      <c r="J40" s="48"/>
      <c r="K40" s="116" t="s">
        <v>343</v>
      </c>
      <c r="L40" s="82"/>
      <c r="M40" s="82"/>
      <c r="N40" s="82"/>
      <c r="O40" s="82"/>
      <c r="P40" s="81"/>
    </row>
    <row r="41" spans="1:16" s="85" customFormat="1" ht="31.5" customHeight="1">
      <c r="A41" s="17">
        <v>17</v>
      </c>
      <c r="B41" s="35">
        <v>17</v>
      </c>
      <c r="C41" s="19" t="s">
        <v>353</v>
      </c>
      <c r="D41" s="17" t="s">
        <v>4</v>
      </c>
      <c r="E41" s="17" t="s">
        <v>4</v>
      </c>
      <c r="F41" s="19" t="s">
        <v>276</v>
      </c>
      <c r="G41" s="17" t="s">
        <v>3</v>
      </c>
      <c r="H41" s="17">
        <v>70</v>
      </c>
      <c r="I41" s="17" t="s">
        <v>28</v>
      </c>
      <c r="J41" s="48" t="s">
        <v>362</v>
      </c>
      <c r="K41" s="116" t="s">
        <v>343</v>
      </c>
      <c r="L41" s="82"/>
      <c r="M41" s="82"/>
      <c r="N41" s="82"/>
      <c r="O41" s="82"/>
      <c r="P41" s="81"/>
    </row>
    <row r="42" spans="1:16" s="85" customFormat="1" ht="51" customHeight="1">
      <c r="A42" s="17">
        <v>18</v>
      </c>
      <c r="B42" s="35">
        <v>18</v>
      </c>
      <c r="C42" s="19" t="s">
        <v>355</v>
      </c>
      <c r="D42" s="17" t="s">
        <v>4</v>
      </c>
      <c r="E42" s="17" t="s">
        <v>4</v>
      </c>
      <c r="F42" s="19" t="s">
        <v>277</v>
      </c>
      <c r="G42" s="17" t="s">
        <v>3</v>
      </c>
      <c r="H42" s="17">
        <v>36</v>
      </c>
      <c r="I42" s="17" t="s">
        <v>34</v>
      </c>
      <c r="J42" s="48" t="s">
        <v>363</v>
      </c>
      <c r="K42" s="116" t="s">
        <v>343</v>
      </c>
      <c r="L42" s="82"/>
      <c r="M42" s="82"/>
      <c r="N42" s="82"/>
      <c r="O42" s="82"/>
      <c r="P42" s="81"/>
    </row>
    <row r="43" spans="1:16" s="85" customFormat="1" ht="31.5" customHeight="1">
      <c r="A43" s="17">
        <v>19</v>
      </c>
      <c r="B43" s="35">
        <v>19</v>
      </c>
      <c r="C43" s="19" t="s">
        <v>303</v>
      </c>
      <c r="D43" s="17" t="s">
        <v>4</v>
      </c>
      <c r="E43" s="17" t="s">
        <v>4</v>
      </c>
      <c r="F43" s="19" t="s">
        <v>326</v>
      </c>
      <c r="G43" s="17" t="s">
        <v>3</v>
      </c>
      <c r="H43" s="17">
        <v>60</v>
      </c>
      <c r="I43" s="17" t="s">
        <v>19</v>
      </c>
      <c r="J43" s="48" t="s">
        <v>324</v>
      </c>
      <c r="K43" s="116" t="s">
        <v>343</v>
      </c>
      <c r="L43" s="82"/>
      <c r="M43" s="82"/>
      <c r="N43" s="82"/>
      <c r="O43" s="82"/>
      <c r="P43" s="81"/>
    </row>
    <row r="44" spans="1:16" s="85" customFormat="1" ht="31.5" customHeight="1">
      <c r="A44" s="17">
        <v>20</v>
      </c>
      <c r="B44" s="35">
        <v>20</v>
      </c>
      <c r="C44" s="19" t="s">
        <v>304</v>
      </c>
      <c r="D44" s="17" t="s">
        <v>5</v>
      </c>
      <c r="E44" s="17" t="s">
        <v>4</v>
      </c>
      <c r="F44" s="19" t="s">
        <v>305</v>
      </c>
      <c r="G44" s="17" t="s">
        <v>3</v>
      </c>
      <c r="H44" s="17">
        <v>24</v>
      </c>
      <c r="I44" s="17" t="s">
        <v>19</v>
      </c>
      <c r="J44" s="48"/>
      <c r="K44" s="116" t="s">
        <v>343</v>
      </c>
      <c r="L44" s="82"/>
      <c r="M44" s="82"/>
      <c r="N44" s="82"/>
      <c r="O44" s="82"/>
      <c r="P44" s="81"/>
    </row>
    <row r="45" spans="1:16" s="85" customFormat="1" ht="31.5" customHeight="1">
      <c r="A45" s="17">
        <v>21</v>
      </c>
      <c r="B45" s="35">
        <v>21</v>
      </c>
      <c r="C45" s="19" t="s">
        <v>314</v>
      </c>
      <c r="D45" s="17" t="s">
        <v>5</v>
      </c>
      <c r="E45" s="17" t="s">
        <v>5</v>
      </c>
      <c r="F45" s="19" t="s">
        <v>315</v>
      </c>
      <c r="G45" s="17" t="s">
        <v>204</v>
      </c>
      <c r="H45" s="17">
        <v>25</v>
      </c>
      <c r="I45" s="17" t="s">
        <v>125</v>
      </c>
      <c r="J45" s="48"/>
      <c r="K45" s="116" t="s">
        <v>343</v>
      </c>
      <c r="L45" s="82"/>
      <c r="M45" s="82"/>
      <c r="N45" s="82"/>
      <c r="O45" s="82"/>
      <c r="P45" s="81"/>
    </row>
    <row r="46" spans="1:16" s="85" customFormat="1" ht="31.5" customHeight="1">
      <c r="A46" s="17">
        <v>22</v>
      </c>
      <c r="B46" s="35">
        <v>22</v>
      </c>
      <c r="C46" s="19" t="s">
        <v>316</v>
      </c>
      <c r="D46" s="17" t="s">
        <v>4</v>
      </c>
      <c r="E46" s="17" t="s">
        <v>5</v>
      </c>
      <c r="F46" s="19" t="s">
        <v>317</v>
      </c>
      <c r="G46" s="17" t="s">
        <v>3</v>
      </c>
      <c r="H46" s="17">
        <v>72</v>
      </c>
      <c r="I46" s="17" t="s">
        <v>318</v>
      </c>
      <c r="J46" s="48" t="s">
        <v>327</v>
      </c>
      <c r="K46" s="116" t="s">
        <v>343</v>
      </c>
      <c r="L46" s="82"/>
      <c r="M46" s="82"/>
      <c r="N46" s="82"/>
      <c r="O46" s="82"/>
      <c r="P46" s="81"/>
    </row>
    <row r="47" spans="1:16" s="85" customFormat="1" ht="15.75">
      <c r="A47" s="36"/>
      <c r="B47" s="36">
        <v>22</v>
      </c>
      <c r="C47" s="61" t="s">
        <v>235</v>
      </c>
      <c r="D47" s="36"/>
      <c r="E47" s="36"/>
      <c r="F47" s="61"/>
      <c r="G47" s="35"/>
      <c r="H47" s="37">
        <f>SUM(H25:H46)</f>
        <v>779</v>
      </c>
      <c r="I47" s="35"/>
      <c r="J47" s="45"/>
      <c r="K47" s="108"/>
      <c r="L47" s="82"/>
      <c r="M47" s="82"/>
      <c r="N47" s="82"/>
      <c r="O47" s="82"/>
      <c r="P47" s="81"/>
    </row>
    <row r="48" spans="1:16" ht="33" customHeight="1">
      <c r="A48" s="7">
        <v>23</v>
      </c>
      <c r="B48" s="35">
        <v>1</v>
      </c>
      <c r="C48" s="6" t="s">
        <v>92</v>
      </c>
      <c r="D48" s="7" t="s">
        <v>4</v>
      </c>
      <c r="E48" s="7" t="s">
        <v>4</v>
      </c>
      <c r="F48" s="6" t="s">
        <v>93</v>
      </c>
      <c r="G48" s="7" t="s">
        <v>3</v>
      </c>
      <c r="H48" s="7">
        <v>35</v>
      </c>
      <c r="I48" s="8" t="s">
        <v>17</v>
      </c>
      <c r="J48" s="52" t="s">
        <v>325</v>
      </c>
      <c r="K48" s="116" t="s">
        <v>343</v>
      </c>
      <c r="L48" s="83"/>
      <c r="M48" s="83"/>
      <c r="N48" s="83"/>
      <c r="O48" s="83"/>
      <c r="P48" s="92"/>
    </row>
    <row r="49" spans="1:16" s="101" customFormat="1" ht="36" customHeight="1">
      <c r="A49" s="7">
        <v>24</v>
      </c>
      <c r="B49" s="35">
        <v>2</v>
      </c>
      <c r="C49" s="6" t="s">
        <v>94</v>
      </c>
      <c r="D49" s="7" t="s">
        <v>5</v>
      </c>
      <c r="E49" s="7" t="s">
        <v>4</v>
      </c>
      <c r="F49" s="6" t="s">
        <v>160</v>
      </c>
      <c r="G49" s="7" t="s">
        <v>3</v>
      </c>
      <c r="H49" s="7">
        <v>22</v>
      </c>
      <c r="I49" s="7" t="s">
        <v>18</v>
      </c>
      <c r="J49" s="44"/>
      <c r="K49" s="116" t="s">
        <v>343</v>
      </c>
      <c r="L49" s="99"/>
      <c r="M49" s="99"/>
      <c r="N49" s="99"/>
      <c r="O49" s="99"/>
      <c r="P49" s="100"/>
    </row>
    <row r="50" spans="1:16" s="85" customFormat="1" ht="36.75" customHeight="1">
      <c r="A50" s="7">
        <v>25</v>
      </c>
      <c r="B50" s="35">
        <v>3</v>
      </c>
      <c r="C50" s="6" t="s">
        <v>319</v>
      </c>
      <c r="D50" s="7" t="s">
        <v>5</v>
      </c>
      <c r="E50" s="7" t="s">
        <v>4</v>
      </c>
      <c r="F50" s="6" t="s">
        <v>22</v>
      </c>
      <c r="G50" s="7" t="s">
        <v>3</v>
      </c>
      <c r="H50" s="7">
        <v>19</v>
      </c>
      <c r="I50" s="7" t="s">
        <v>18</v>
      </c>
      <c r="J50" s="44"/>
      <c r="K50" s="116" t="s">
        <v>343</v>
      </c>
      <c r="L50" s="81"/>
      <c r="M50" s="81"/>
      <c r="N50" s="81"/>
      <c r="O50" s="81"/>
      <c r="P50" s="81"/>
    </row>
    <row r="51" spans="1:16" s="101" customFormat="1" ht="35.25" customHeight="1">
      <c r="A51" s="7">
        <v>26</v>
      </c>
      <c r="B51" s="35">
        <v>4</v>
      </c>
      <c r="C51" s="6" t="s">
        <v>364</v>
      </c>
      <c r="D51" s="7" t="s">
        <v>5</v>
      </c>
      <c r="E51" s="7" t="s">
        <v>4</v>
      </c>
      <c r="F51" s="6" t="s">
        <v>95</v>
      </c>
      <c r="G51" s="7" t="s">
        <v>3</v>
      </c>
      <c r="H51" s="7">
        <v>42</v>
      </c>
      <c r="I51" s="8" t="s">
        <v>17</v>
      </c>
      <c r="J51" s="52"/>
      <c r="K51" s="116" t="s">
        <v>343</v>
      </c>
      <c r="L51" s="99"/>
      <c r="M51" s="99"/>
      <c r="N51" s="99"/>
      <c r="O51" s="99"/>
      <c r="P51" s="100"/>
    </row>
    <row r="52" spans="1:16" s="85" customFormat="1" ht="35.25" customHeight="1">
      <c r="A52" s="7">
        <v>27</v>
      </c>
      <c r="B52" s="35">
        <v>5</v>
      </c>
      <c r="C52" s="6" t="s">
        <v>365</v>
      </c>
      <c r="D52" s="7" t="s">
        <v>5</v>
      </c>
      <c r="E52" s="7" t="s">
        <v>4</v>
      </c>
      <c r="F52" s="6" t="s">
        <v>96</v>
      </c>
      <c r="G52" s="7" t="s">
        <v>3</v>
      </c>
      <c r="H52" s="7">
        <v>18</v>
      </c>
      <c r="I52" s="8" t="s">
        <v>17</v>
      </c>
      <c r="J52" s="52"/>
      <c r="K52" s="116" t="s">
        <v>343</v>
      </c>
      <c r="L52" s="82"/>
      <c r="M52" s="82"/>
      <c r="N52" s="82"/>
      <c r="O52" s="82"/>
      <c r="P52" s="81"/>
    </row>
    <row r="53" spans="1:16" s="85" customFormat="1" ht="29.25" customHeight="1">
      <c r="A53" s="7">
        <v>28</v>
      </c>
      <c r="B53" s="35">
        <v>6</v>
      </c>
      <c r="C53" s="6" t="s">
        <v>215</v>
      </c>
      <c r="D53" s="7" t="s">
        <v>5</v>
      </c>
      <c r="E53" s="7" t="s">
        <v>4</v>
      </c>
      <c r="F53" s="6" t="s">
        <v>216</v>
      </c>
      <c r="G53" s="7" t="s">
        <v>204</v>
      </c>
      <c r="H53" s="7">
        <v>30</v>
      </c>
      <c r="I53" s="8" t="s">
        <v>17</v>
      </c>
      <c r="J53" s="52"/>
      <c r="K53" s="116" t="s">
        <v>343</v>
      </c>
      <c r="L53" s="82"/>
      <c r="M53" s="82"/>
      <c r="N53" s="82"/>
      <c r="O53" s="82"/>
      <c r="P53" s="81"/>
    </row>
    <row r="54" spans="1:16" s="85" customFormat="1" ht="34.5" customHeight="1">
      <c r="A54" s="7">
        <v>29</v>
      </c>
      <c r="B54" s="35">
        <v>7</v>
      </c>
      <c r="C54" s="6" t="s">
        <v>320</v>
      </c>
      <c r="D54" s="7" t="s">
        <v>5</v>
      </c>
      <c r="E54" s="7" t="s">
        <v>4</v>
      </c>
      <c r="F54" s="6" t="s">
        <v>97</v>
      </c>
      <c r="G54" s="7" t="s">
        <v>3</v>
      </c>
      <c r="H54" s="7">
        <v>30</v>
      </c>
      <c r="I54" s="7" t="s">
        <v>17</v>
      </c>
      <c r="J54" s="44"/>
      <c r="K54" s="116" t="s">
        <v>343</v>
      </c>
      <c r="L54" s="82"/>
      <c r="M54" s="82"/>
      <c r="N54" s="82"/>
      <c r="O54" s="82"/>
      <c r="P54" s="81"/>
    </row>
    <row r="55" spans="1:16" s="85" customFormat="1" ht="15.75">
      <c r="A55" s="36"/>
      <c r="B55" s="36">
        <v>7</v>
      </c>
      <c r="C55" s="61" t="s">
        <v>235</v>
      </c>
      <c r="D55" s="36"/>
      <c r="E55" s="36"/>
      <c r="F55" s="61"/>
      <c r="G55" s="35"/>
      <c r="H55" s="37">
        <f>SUM(H48:H54)</f>
        <v>196</v>
      </c>
      <c r="I55" s="35"/>
      <c r="J55" s="45"/>
      <c r="K55" s="108"/>
      <c r="L55" s="82"/>
      <c r="M55" s="82"/>
      <c r="N55" s="82"/>
      <c r="O55" s="82"/>
      <c r="P55" s="81"/>
    </row>
    <row r="56" spans="1:16" s="85" customFormat="1" ht="49.5" customHeight="1">
      <c r="A56" s="12">
        <v>30</v>
      </c>
      <c r="B56" s="35">
        <v>1</v>
      </c>
      <c r="C56" s="11" t="s">
        <v>43</v>
      </c>
      <c r="D56" s="12" t="s">
        <v>5</v>
      </c>
      <c r="E56" s="12" t="s">
        <v>5</v>
      </c>
      <c r="F56" s="11" t="s">
        <v>373</v>
      </c>
      <c r="G56" s="12" t="s">
        <v>3</v>
      </c>
      <c r="H56" s="12">
        <v>35.9</v>
      </c>
      <c r="I56" s="12" t="s">
        <v>17</v>
      </c>
      <c r="J56" s="53"/>
      <c r="K56" s="116" t="s">
        <v>343</v>
      </c>
      <c r="L56" s="81"/>
      <c r="M56" s="81"/>
      <c r="N56" s="81"/>
      <c r="O56" s="81"/>
      <c r="P56" s="81"/>
    </row>
    <row r="57" spans="1:16" s="85" customFormat="1" ht="36" customHeight="1">
      <c r="A57" s="12">
        <v>31</v>
      </c>
      <c r="B57" s="35">
        <v>2</v>
      </c>
      <c r="C57" s="11" t="s">
        <v>374</v>
      </c>
      <c r="D57" s="12" t="s">
        <v>5</v>
      </c>
      <c r="E57" s="12" t="s">
        <v>5</v>
      </c>
      <c r="F57" s="11" t="s">
        <v>372</v>
      </c>
      <c r="G57" s="12" t="s">
        <v>3</v>
      </c>
      <c r="H57" s="12">
        <v>27.7</v>
      </c>
      <c r="I57" s="12" t="s">
        <v>18</v>
      </c>
      <c r="J57" s="53"/>
      <c r="K57" s="116" t="s">
        <v>343</v>
      </c>
      <c r="L57" s="81"/>
      <c r="M57" s="81"/>
      <c r="N57" s="81"/>
      <c r="O57" s="81"/>
      <c r="P57" s="81"/>
    </row>
    <row r="58" spans="1:16" s="85" customFormat="1" ht="39" customHeight="1">
      <c r="A58" s="12">
        <v>32</v>
      </c>
      <c r="B58" s="35">
        <v>3</v>
      </c>
      <c r="C58" s="11" t="s">
        <v>375</v>
      </c>
      <c r="D58" s="12" t="s">
        <v>5</v>
      </c>
      <c r="E58" s="12" t="s">
        <v>5</v>
      </c>
      <c r="F58" s="11" t="s">
        <v>371</v>
      </c>
      <c r="G58" s="12" t="s">
        <v>3</v>
      </c>
      <c r="H58" s="12">
        <v>70.9</v>
      </c>
      <c r="I58" s="12" t="s">
        <v>18</v>
      </c>
      <c r="J58" s="53"/>
      <c r="K58" s="116" t="s">
        <v>343</v>
      </c>
      <c r="L58" s="81"/>
      <c r="M58" s="81"/>
      <c r="N58" s="81"/>
      <c r="O58" s="81"/>
      <c r="P58" s="81"/>
    </row>
    <row r="59" spans="1:16" s="85" customFormat="1" ht="36.75" customHeight="1">
      <c r="A59" s="12">
        <v>5</v>
      </c>
      <c r="B59" s="35">
        <v>4</v>
      </c>
      <c r="C59" s="11" t="s">
        <v>376</v>
      </c>
      <c r="D59" s="12" t="s">
        <v>234</v>
      </c>
      <c r="E59" s="12" t="s">
        <v>5</v>
      </c>
      <c r="F59" s="11" t="s">
        <v>370</v>
      </c>
      <c r="G59" s="12" t="s">
        <v>3</v>
      </c>
      <c r="H59" s="12">
        <v>28</v>
      </c>
      <c r="I59" s="12" t="s">
        <v>17</v>
      </c>
      <c r="J59" s="53" t="s">
        <v>327</v>
      </c>
      <c r="K59" s="116" t="s">
        <v>343</v>
      </c>
      <c r="L59" s="81"/>
      <c r="M59" s="81"/>
      <c r="N59" s="81"/>
      <c r="O59" s="81"/>
      <c r="P59" s="81"/>
    </row>
    <row r="60" spans="1:16" s="85" customFormat="1" ht="31.5" customHeight="1">
      <c r="A60" s="12">
        <v>34</v>
      </c>
      <c r="B60" s="35">
        <v>5</v>
      </c>
      <c r="C60" s="11" t="s">
        <v>106</v>
      </c>
      <c r="D60" s="12" t="s">
        <v>5</v>
      </c>
      <c r="E60" s="12" t="s">
        <v>5</v>
      </c>
      <c r="F60" s="11" t="s">
        <v>369</v>
      </c>
      <c r="G60" s="12" t="s">
        <v>3</v>
      </c>
      <c r="H60" s="12">
        <v>28</v>
      </c>
      <c r="I60" s="12" t="s">
        <v>17</v>
      </c>
      <c r="J60" s="53"/>
      <c r="K60" s="116" t="s">
        <v>343</v>
      </c>
      <c r="L60" s="81"/>
      <c r="M60" s="81"/>
      <c r="N60" s="81"/>
      <c r="O60" s="81"/>
      <c r="P60" s="81"/>
    </row>
    <row r="61" spans="1:16" s="98" customFormat="1" ht="37.5" customHeight="1">
      <c r="A61" s="12">
        <v>35</v>
      </c>
      <c r="B61" s="35">
        <v>6</v>
      </c>
      <c r="C61" s="11" t="s">
        <v>217</v>
      </c>
      <c r="D61" s="12" t="s">
        <v>5</v>
      </c>
      <c r="E61" s="12" t="s">
        <v>5</v>
      </c>
      <c r="F61" s="11" t="s">
        <v>368</v>
      </c>
      <c r="G61" s="12" t="s">
        <v>3</v>
      </c>
      <c r="H61" s="12">
        <v>28</v>
      </c>
      <c r="I61" s="12" t="s">
        <v>18</v>
      </c>
      <c r="J61" s="53"/>
      <c r="K61" s="116" t="s">
        <v>343</v>
      </c>
      <c r="L61" s="97"/>
      <c r="M61" s="97"/>
      <c r="N61" s="97"/>
      <c r="O61" s="97"/>
      <c r="P61" s="97"/>
    </row>
    <row r="62" spans="1:16" s="98" customFormat="1" ht="37.5" customHeight="1">
      <c r="A62" s="12">
        <v>36</v>
      </c>
      <c r="B62" s="35">
        <v>7</v>
      </c>
      <c r="C62" s="11" t="s">
        <v>281</v>
      </c>
      <c r="D62" s="12" t="s">
        <v>5</v>
      </c>
      <c r="E62" s="12" t="s">
        <v>5</v>
      </c>
      <c r="F62" s="11" t="s">
        <v>282</v>
      </c>
      <c r="G62" s="12" t="s">
        <v>204</v>
      </c>
      <c r="H62" s="12">
        <v>24</v>
      </c>
      <c r="I62" s="12" t="s">
        <v>17</v>
      </c>
      <c r="J62" s="53"/>
      <c r="K62" s="116" t="s">
        <v>343</v>
      </c>
      <c r="L62" s="97"/>
      <c r="M62" s="97"/>
      <c r="N62" s="97"/>
      <c r="O62" s="97"/>
      <c r="P62" s="97"/>
    </row>
    <row r="63" spans="1:16" s="98" customFormat="1" ht="37.5" customHeight="1">
      <c r="A63" s="12">
        <v>37</v>
      </c>
      <c r="B63" s="35">
        <v>8</v>
      </c>
      <c r="C63" s="11" t="s">
        <v>283</v>
      </c>
      <c r="D63" s="12" t="s">
        <v>5</v>
      </c>
      <c r="E63" s="12" t="s">
        <v>5</v>
      </c>
      <c r="F63" s="11" t="s">
        <v>284</v>
      </c>
      <c r="G63" s="12" t="s">
        <v>285</v>
      </c>
      <c r="H63" s="12">
        <v>28</v>
      </c>
      <c r="I63" s="12" t="s">
        <v>17</v>
      </c>
      <c r="J63" s="53"/>
      <c r="K63" s="116" t="s">
        <v>343</v>
      </c>
      <c r="L63" s="97"/>
      <c r="M63" s="97"/>
      <c r="N63" s="97"/>
      <c r="O63" s="97"/>
      <c r="P63" s="97"/>
    </row>
    <row r="64" spans="1:16" s="98" customFormat="1" ht="37.5" customHeight="1">
      <c r="A64" s="12">
        <v>38</v>
      </c>
      <c r="B64" s="35">
        <v>9</v>
      </c>
      <c r="C64" s="11" t="s">
        <v>321</v>
      </c>
      <c r="D64" s="12" t="s">
        <v>5</v>
      </c>
      <c r="E64" s="12" t="s">
        <v>5</v>
      </c>
      <c r="F64" s="11" t="s">
        <v>322</v>
      </c>
      <c r="G64" s="12" t="s">
        <v>3</v>
      </c>
      <c r="H64" s="12">
        <v>16.5</v>
      </c>
      <c r="I64" s="12" t="s">
        <v>17</v>
      </c>
      <c r="J64" s="53"/>
      <c r="K64" s="116" t="s">
        <v>343</v>
      </c>
      <c r="L64" s="97"/>
      <c r="M64" s="97"/>
      <c r="N64" s="97"/>
      <c r="O64" s="97"/>
      <c r="P64" s="97"/>
    </row>
    <row r="65" spans="1:16" s="85" customFormat="1" ht="34.5" customHeight="1">
      <c r="A65" s="12">
        <v>39</v>
      </c>
      <c r="B65" s="35">
        <v>10</v>
      </c>
      <c r="C65" s="11" t="s">
        <v>107</v>
      </c>
      <c r="D65" s="12" t="s">
        <v>5</v>
      </c>
      <c r="E65" s="12" t="s">
        <v>5</v>
      </c>
      <c r="F65" s="11" t="s">
        <v>367</v>
      </c>
      <c r="G65" s="12" t="s">
        <v>3</v>
      </c>
      <c r="H65" s="12">
        <v>30</v>
      </c>
      <c r="I65" s="12" t="s">
        <v>24</v>
      </c>
      <c r="J65" s="53"/>
      <c r="K65" s="116" t="s">
        <v>343</v>
      </c>
      <c r="L65" s="82"/>
      <c r="M65" s="82"/>
      <c r="N65" s="82"/>
      <c r="O65" s="82"/>
      <c r="P65" s="81"/>
    </row>
    <row r="66" spans="1:16" s="85" customFormat="1" ht="33.75" customHeight="1">
      <c r="A66" s="12">
        <v>40</v>
      </c>
      <c r="B66" s="35">
        <v>11</v>
      </c>
      <c r="C66" s="11" t="s">
        <v>108</v>
      </c>
      <c r="D66" s="12" t="s">
        <v>5</v>
      </c>
      <c r="E66" s="12" t="s">
        <v>5</v>
      </c>
      <c r="F66" s="11" t="s">
        <v>366</v>
      </c>
      <c r="G66" s="12" t="s">
        <v>3</v>
      </c>
      <c r="H66" s="12">
        <v>31</v>
      </c>
      <c r="I66" s="12" t="s">
        <v>37</v>
      </c>
      <c r="J66" s="53"/>
      <c r="K66" s="116" t="s">
        <v>343</v>
      </c>
      <c r="L66" s="82"/>
      <c r="M66" s="82"/>
      <c r="N66" s="82"/>
      <c r="O66" s="82"/>
      <c r="P66" s="81"/>
    </row>
    <row r="67" spans="1:16" s="85" customFormat="1" ht="18" customHeight="1">
      <c r="A67" s="36"/>
      <c r="B67" s="36">
        <v>11</v>
      </c>
      <c r="C67" s="61" t="s">
        <v>235</v>
      </c>
      <c r="D67" s="36"/>
      <c r="E67" s="36"/>
      <c r="F67" s="61"/>
      <c r="G67" s="35"/>
      <c r="H67" s="37">
        <f>SUM(H56:H66)</f>
        <v>348</v>
      </c>
      <c r="I67" s="35"/>
      <c r="J67" s="45"/>
      <c r="K67" s="108"/>
      <c r="L67" s="82"/>
      <c r="M67" s="82"/>
      <c r="N67" s="82"/>
      <c r="O67" s="82"/>
      <c r="P67" s="81"/>
    </row>
    <row r="68" spans="1:16" ht="33.75" customHeight="1">
      <c r="A68" s="4">
        <v>41</v>
      </c>
      <c r="B68" s="35">
        <v>1</v>
      </c>
      <c r="C68" s="5" t="s">
        <v>49</v>
      </c>
      <c r="D68" s="4" t="s">
        <v>5</v>
      </c>
      <c r="E68" s="4" t="s">
        <v>5</v>
      </c>
      <c r="F68" s="5" t="s">
        <v>46</v>
      </c>
      <c r="G68" s="4" t="s">
        <v>3</v>
      </c>
      <c r="H68" s="4">
        <v>21.06</v>
      </c>
      <c r="I68" s="4" t="s">
        <v>24</v>
      </c>
      <c r="J68" s="46"/>
      <c r="K68" s="116" t="s">
        <v>343</v>
      </c>
      <c r="L68" s="83"/>
      <c r="M68" s="83"/>
      <c r="N68" s="83"/>
      <c r="O68" s="83"/>
      <c r="P68" s="92"/>
    </row>
    <row r="69" spans="1:16" s="85" customFormat="1" ht="33.75" customHeight="1">
      <c r="A69" s="4">
        <v>42</v>
      </c>
      <c r="B69" s="35">
        <v>2</v>
      </c>
      <c r="C69" s="5" t="s">
        <v>291</v>
      </c>
      <c r="D69" s="4" t="s">
        <v>5</v>
      </c>
      <c r="E69" s="4" t="s">
        <v>4</v>
      </c>
      <c r="F69" s="5" t="s">
        <v>377</v>
      </c>
      <c r="G69" s="4" t="s">
        <v>3</v>
      </c>
      <c r="H69" s="4">
        <v>50</v>
      </c>
      <c r="I69" s="4" t="s">
        <v>26</v>
      </c>
      <c r="J69" s="46"/>
      <c r="K69" s="116" t="s">
        <v>343</v>
      </c>
      <c r="L69" s="82"/>
      <c r="M69" s="82"/>
      <c r="N69" s="82"/>
      <c r="O69" s="82"/>
      <c r="P69" s="81"/>
    </row>
    <row r="70" spans="1:16" s="85" customFormat="1" ht="49.5" customHeight="1">
      <c r="A70" s="4">
        <v>43</v>
      </c>
      <c r="B70" s="35">
        <v>3</v>
      </c>
      <c r="C70" s="5" t="s">
        <v>356</v>
      </c>
      <c r="D70" s="4" t="s">
        <v>5</v>
      </c>
      <c r="E70" s="4" t="s">
        <v>4</v>
      </c>
      <c r="F70" s="5" t="s">
        <v>47</v>
      </c>
      <c r="G70" s="4" t="s">
        <v>3</v>
      </c>
      <c r="H70" s="4">
        <v>47</v>
      </c>
      <c r="I70" s="4" t="s">
        <v>26</v>
      </c>
      <c r="J70" s="46"/>
      <c r="K70" s="116" t="s">
        <v>343</v>
      </c>
      <c r="L70" s="81"/>
      <c r="M70" s="81"/>
      <c r="N70" s="81"/>
      <c r="O70" s="81"/>
      <c r="P70" s="81"/>
    </row>
    <row r="71" spans="1:16" s="85" customFormat="1" ht="35.25" customHeight="1">
      <c r="A71" s="4">
        <v>44</v>
      </c>
      <c r="B71" s="35">
        <v>4</v>
      </c>
      <c r="C71" s="5" t="s">
        <v>44</v>
      </c>
      <c r="D71" s="4" t="s">
        <v>5</v>
      </c>
      <c r="E71" s="4" t="s">
        <v>5</v>
      </c>
      <c r="F71" s="5" t="s">
        <v>48</v>
      </c>
      <c r="G71" s="4" t="s">
        <v>3</v>
      </c>
      <c r="H71" s="4">
        <v>35</v>
      </c>
      <c r="I71" s="4" t="s">
        <v>17</v>
      </c>
      <c r="J71" s="46"/>
      <c r="K71" s="116" t="s">
        <v>343</v>
      </c>
      <c r="L71" s="82"/>
      <c r="M71" s="82"/>
      <c r="N71" s="82"/>
      <c r="O71" s="82"/>
      <c r="P71" s="81"/>
    </row>
    <row r="72" spans="1:16" s="85" customFormat="1" ht="32.25" customHeight="1">
      <c r="A72" s="4">
        <v>45</v>
      </c>
      <c r="B72" s="35">
        <v>5</v>
      </c>
      <c r="C72" s="5" t="s">
        <v>81</v>
      </c>
      <c r="D72" s="4" t="s">
        <v>5</v>
      </c>
      <c r="E72" s="4" t="s">
        <v>4</v>
      </c>
      <c r="F72" s="5" t="s">
        <v>52</v>
      </c>
      <c r="G72" s="4" t="s">
        <v>3</v>
      </c>
      <c r="H72" s="4">
        <v>20</v>
      </c>
      <c r="I72" s="4" t="s">
        <v>17</v>
      </c>
      <c r="J72" s="46"/>
      <c r="K72" s="116" t="s">
        <v>343</v>
      </c>
      <c r="L72" s="82"/>
      <c r="M72" s="82"/>
      <c r="N72" s="82"/>
      <c r="O72" s="82"/>
      <c r="P72" s="81"/>
    </row>
    <row r="73" spans="1:16" s="34" customFormat="1" ht="35.25" customHeight="1">
      <c r="A73" s="4">
        <v>46</v>
      </c>
      <c r="B73" s="35">
        <v>6</v>
      </c>
      <c r="C73" s="5" t="s">
        <v>53</v>
      </c>
      <c r="D73" s="4" t="s">
        <v>5</v>
      </c>
      <c r="E73" s="4" t="s">
        <v>4</v>
      </c>
      <c r="F73" s="5" t="s">
        <v>50</v>
      </c>
      <c r="G73" s="4" t="s">
        <v>3</v>
      </c>
      <c r="H73" s="4">
        <v>24</v>
      </c>
      <c r="I73" s="4" t="s">
        <v>24</v>
      </c>
      <c r="J73" s="46"/>
      <c r="K73" s="116" t="s">
        <v>343</v>
      </c>
      <c r="L73" s="82"/>
      <c r="M73" s="82"/>
      <c r="N73" s="82"/>
      <c r="O73" s="82"/>
      <c r="P73" s="82"/>
    </row>
    <row r="74" spans="1:16" s="85" customFormat="1" ht="33" customHeight="1">
      <c r="A74" s="4">
        <v>47</v>
      </c>
      <c r="B74" s="35">
        <v>7</v>
      </c>
      <c r="C74" s="5" t="s">
        <v>45</v>
      </c>
      <c r="D74" s="4" t="s">
        <v>5</v>
      </c>
      <c r="E74" s="4" t="s">
        <v>4</v>
      </c>
      <c r="F74" s="5" t="s">
        <v>51</v>
      </c>
      <c r="G74" s="4" t="s">
        <v>3</v>
      </c>
      <c r="H74" s="4">
        <v>19.25</v>
      </c>
      <c r="I74" s="4" t="s">
        <v>24</v>
      </c>
      <c r="J74" s="46"/>
      <c r="K74" s="116" t="s">
        <v>343</v>
      </c>
      <c r="L74" s="82"/>
      <c r="M74" s="82"/>
      <c r="N74" s="82"/>
      <c r="O74" s="82"/>
      <c r="P74" s="81"/>
    </row>
    <row r="75" spans="1:16" s="85" customFormat="1" ht="36" customHeight="1">
      <c r="A75" s="4">
        <v>48</v>
      </c>
      <c r="B75" s="35">
        <v>8</v>
      </c>
      <c r="C75" s="5" t="s">
        <v>293</v>
      </c>
      <c r="D75" s="4" t="s">
        <v>5</v>
      </c>
      <c r="E75" s="9"/>
      <c r="F75" s="5" t="s">
        <v>294</v>
      </c>
      <c r="G75" s="4" t="s">
        <v>203</v>
      </c>
      <c r="H75" s="66">
        <v>29</v>
      </c>
      <c r="I75" s="4" t="s">
        <v>24</v>
      </c>
      <c r="J75" s="46"/>
      <c r="K75" s="116" t="s">
        <v>343</v>
      </c>
      <c r="L75" s="82"/>
      <c r="M75" s="82"/>
      <c r="N75" s="82"/>
      <c r="O75" s="82"/>
      <c r="P75" s="81"/>
    </row>
    <row r="76" spans="1:16" s="85" customFormat="1" ht="15.75">
      <c r="A76" s="35"/>
      <c r="B76" s="35">
        <v>8</v>
      </c>
      <c r="C76" s="61" t="s">
        <v>235</v>
      </c>
      <c r="D76" s="36"/>
      <c r="E76" s="36"/>
      <c r="F76" s="61"/>
      <c r="G76" s="35"/>
      <c r="H76" s="37">
        <f>SUM(H68:H75)</f>
        <v>245.31</v>
      </c>
      <c r="I76" s="35"/>
      <c r="J76" s="45"/>
      <c r="K76" s="108"/>
      <c r="L76" s="82"/>
      <c r="M76" s="82"/>
      <c r="N76" s="82"/>
      <c r="O76" s="82"/>
      <c r="P76" s="81"/>
    </row>
    <row r="77" spans="1:16" s="85" customFormat="1" ht="65.25" customHeight="1">
      <c r="A77" s="17">
        <v>49</v>
      </c>
      <c r="B77" s="35">
        <v>1</v>
      </c>
      <c r="C77" s="19" t="s">
        <v>350</v>
      </c>
      <c r="D77" s="18" t="s">
        <v>4</v>
      </c>
      <c r="E77" s="18" t="s">
        <v>4</v>
      </c>
      <c r="F77" s="19" t="s">
        <v>378</v>
      </c>
      <c r="G77" s="17" t="s">
        <v>285</v>
      </c>
      <c r="H77" s="77">
        <v>53</v>
      </c>
      <c r="I77" s="17" t="s">
        <v>333</v>
      </c>
      <c r="J77" s="48" t="s">
        <v>334</v>
      </c>
      <c r="K77" s="116" t="s">
        <v>343</v>
      </c>
      <c r="L77" s="82"/>
      <c r="M77" s="82"/>
      <c r="N77" s="82"/>
      <c r="O77" s="82"/>
      <c r="P77" s="81"/>
    </row>
    <row r="78" spans="1:16" ht="68.25" customHeight="1">
      <c r="A78" s="17">
        <v>50</v>
      </c>
      <c r="B78" s="35">
        <v>2</v>
      </c>
      <c r="C78" s="19" t="s">
        <v>141</v>
      </c>
      <c r="D78" s="17" t="s">
        <v>40</v>
      </c>
      <c r="E78" s="18" t="s">
        <v>4</v>
      </c>
      <c r="F78" s="19" t="s">
        <v>128</v>
      </c>
      <c r="G78" s="18" t="s">
        <v>3</v>
      </c>
      <c r="H78" s="18">
        <v>119</v>
      </c>
      <c r="I78" s="17" t="s">
        <v>137</v>
      </c>
      <c r="J78" s="48" t="s">
        <v>334</v>
      </c>
      <c r="K78" s="116" t="s">
        <v>343</v>
      </c>
      <c r="L78" s="83"/>
      <c r="M78" s="83"/>
      <c r="N78" s="83"/>
      <c r="O78" s="83"/>
      <c r="P78" s="92"/>
    </row>
    <row r="79" spans="1:16" ht="33" customHeight="1">
      <c r="A79" s="17">
        <v>51</v>
      </c>
      <c r="B79" s="35">
        <v>3</v>
      </c>
      <c r="C79" s="19" t="s">
        <v>357</v>
      </c>
      <c r="D79" s="18" t="s">
        <v>4</v>
      </c>
      <c r="E79" s="18" t="s">
        <v>4</v>
      </c>
      <c r="F79" s="19" t="s">
        <v>379</v>
      </c>
      <c r="G79" s="17" t="s">
        <v>3</v>
      </c>
      <c r="H79" s="17">
        <v>80</v>
      </c>
      <c r="I79" s="17" t="s">
        <v>36</v>
      </c>
      <c r="J79" s="48"/>
      <c r="K79" s="116" t="s">
        <v>343</v>
      </c>
      <c r="L79" s="92"/>
      <c r="M79" s="92"/>
      <c r="N79" s="92"/>
      <c r="O79" s="92"/>
      <c r="P79" s="92"/>
    </row>
    <row r="80" spans="1:16" ht="33" customHeight="1">
      <c r="A80" s="17">
        <v>52</v>
      </c>
      <c r="B80" s="35">
        <v>4</v>
      </c>
      <c r="C80" s="19" t="s">
        <v>144</v>
      </c>
      <c r="D80" s="17" t="s">
        <v>5</v>
      </c>
      <c r="E80" s="17" t="s">
        <v>40</v>
      </c>
      <c r="F80" s="19" t="s">
        <v>380</v>
      </c>
      <c r="G80" s="17" t="s">
        <v>3</v>
      </c>
      <c r="H80" s="17">
        <v>27</v>
      </c>
      <c r="I80" s="17" t="s">
        <v>34</v>
      </c>
      <c r="J80" s="48"/>
      <c r="K80" s="116" t="s">
        <v>343</v>
      </c>
      <c r="L80" s="92"/>
      <c r="M80" s="92"/>
      <c r="N80" s="92"/>
      <c r="O80" s="92"/>
      <c r="P80" s="92"/>
    </row>
    <row r="81" spans="1:16" ht="36" customHeight="1">
      <c r="A81" s="17">
        <v>53</v>
      </c>
      <c r="B81" s="35">
        <v>5</v>
      </c>
      <c r="C81" s="19" t="s">
        <v>143</v>
      </c>
      <c r="D81" s="17" t="s">
        <v>5</v>
      </c>
      <c r="E81" s="17" t="s">
        <v>40</v>
      </c>
      <c r="F81" s="19" t="s">
        <v>381</v>
      </c>
      <c r="G81" s="17" t="s">
        <v>3</v>
      </c>
      <c r="H81" s="17">
        <v>26</v>
      </c>
      <c r="I81" s="17" t="s">
        <v>25</v>
      </c>
      <c r="J81" s="48"/>
      <c r="K81" s="116" t="s">
        <v>343</v>
      </c>
      <c r="L81" s="92"/>
      <c r="M81" s="92"/>
      <c r="N81" s="92"/>
      <c r="O81" s="92"/>
      <c r="P81" s="92"/>
    </row>
    <row r="82" spans="1:16" ht="32.25" customHeight="1">
      <c r="A82" s="17">
        <v>54</v>
      </c>
      <c r="B82" s="35">
        <v>6</v>
      </c>
      <c r="C82" s="19" t="s">
        <v>142</v>
      </c>
      <c r="D82" s="17" t="s">
        <v>5</v>
      </c>
      <c r="E82" s="18" t="s">
        <v>4</v>
      </c>
      <c r="F82" s="19" t="s">
        <v>381</v>
      </c>
      <c r="G82" s="17" t="s">
        <v>3</v>
      </c>
      <c r="H82" s="17">
        <v>21.5</v>
      </c>
      <c r="I82" s="17" t="s">
        <v>34</v>
      </c>
      <c r="J82" s="48"/>
      <c r="K82" s="116" t="s">
        <v>343</v>
      </c>
      <c r="L82" s="92"/>
      <c r="M82" s="92"/>
      <c r="N82" s="92"/>
      <c r="O82" s="92"/>
      <c r="P82" s="92"/>
    </row>
    <row r="83" spans="1:16" ht="42.75" customHeight="1">
      <c r="A83" s="17">
        <v>55</v>
      </c>
      <c r="B83" s="35">
        <v>7</v>
      </c>
      <c r="C83" s="19" t="s">
        <v>145</v>
      </c>
      <c r="D83" s="18" t="s">
        <v>4</v>
      </c>
      <c r="E83" s="18" t="s">
        <v>4</v>
      </c>
      <c r="F83" s="19" t="s">
        <v>110</v>
      </c>
      <c r="G83" s="17" t="s">
        <v>3</v>
      </c>
      <c r="H83" s="17">
        <v>279</v>
      </c>
      <c r="I83" s="17" t="s">
        <v>25</v>
      </c>
      <c r="J83" s="48"/>
      <c r="K83" s="116" t="s">
        <v>343</v>
      </c>
      <c r="L83" s="92"/>
      <c r="M83" s="92"/>
      <c r="N83" s="92"/>
      <c r="O83" s="92"/>
      <c r="P83" s="92"/>
    </row>
    <row r="84" spans="1:16" ht="64.5" customHeight="1">
      <c r="A84" s="17">
        <v>56</v>
      </c>
      <c r="B84" s="35">
        <v>8</v>
      </c>
      <c r="C84" s="19" t="s">
        <v>146</v>
      </c>
      <c r="D84" s="18" t="s">
        <v>4</v>
      </c>
      <c r="E84" s="18" t="s">
        <v>4</v>
      </c>
      <c r="F84" s="19" t="s">
        <v>147</v>
      </c>
      <c r="G84" s="17" t="s">
        <v>3</v>
      </c>
      <c r="H84" s="17">
        <v>24</v>
      </c>
      <c r="I84" s="17" t="s">
        <v>27</v>
      </c>
      <c r="J84" s="48" t="s">
        <v>338</v>
      </c>
      <c r="K84" s="116" t="s">
        <v>343</v>
      </c>
      <c r="L84" s="92"/>
      <c r="M84" s="92"/>
      <c r="N84" s="92"/>
      <c r="O84" s="92"/>
      <c r="P84" s="92"/>
    </row>
    <row r="85" spans="1:16" ht="50.25" customHeight="1">
      <c r="A85" s="17">
        <v>57</v>
      </c>
      <c r="B85" s="35">
        <v>9</v>
      </c>
      <c r="C85" s="19" t="s">
        <v>148</v>
      </c>
      <c r="D85" s="18" t="s">
        <v>4</v>
      </c>
      <c r="E85" s="18" t="s">
        <v>4</v>
      </c>
      <c r="F85" s="19" t="s">
        <v>149</v>
      </c>
      <c r="G85" s="17" t="s">
        <v>3</v>
      </c>
      <c r="H85" s="17">
        <v>79</v>
      </c>
      <c r="I85" s="17" t="s">
        <v>33</v>
      </c>
      <c r="J85" s="48" t="s">
        <v>335</v>
      </c>
      <c r="K85" s="116" t="s">
        <v>343</v>
      </c>
      <c r="L85" s="92"/>
      <c r="M85" s="92"/>
      <c r="N85" s="92"/>
      <c r="O85" s="92"/>
      <c r="P85" s="92"/>
    </row>
    <row r="86" spans="1:16" ht="49.5" customHeight="1">
      <c r="A86" s="17">
        <v>58</v>
      </c>
      <c r="B86" s="35">
        <v>10</v>
      </c>
      <c r="C86" s="19" t="s">
        <v>388</v>
      </c>
      <c r="D86" s="17" t="s">
        <v>5</v>
      </c>
      <c r="E86" s="18" t="s">
        <v>4</v>
      </c>
      <c r="F86" s="19" t="s">
        <v>138</v>
      </c>
      <c r="G86" s="17" t="s">
        <v>3</v>
      </c>
      <c r="H86" s="17">
        <v>21</v>
      </c>
      <c r="I86" s="17" t="s">
        <v>123</v>
      </c>
      <c r="J86" s="48" t="s">
        <v>337</v>
      </c>
      <c r="K86" s="116" t="s">
        <v>343</v>
      </c>
      <c r="L86" s="92"/>
      <c r="M86" s="92"/>
      <c r="N86" s="92"/>
      <c r="O86" s="92"/>
      <c r="P86" s="92"/>
    </row>
    <row r="87" spans="1:16" ht="35.25" customHeight="1">
      <c r="A87" s="17">
        <v>59</v>
      </c>
      <c r="B87" s="35">
        <v>11</v>
      </c>
      <c r="C87" s="19" t="s">
        <v>150</v>
      </c>
      <c r="D87" s="18" t="s">
        <v>4</v>
      </c>
      <c r="E87" s="18" t="s">
        <v>4</v>
      </c>
      <c r="F87" s="19" t="s">
        <v>109</v>
      </c>
      <c r="G87" s="17" t="s">
        <v>3</v>
      </c>
      <c r="H87" s="17">
        <v>188</v>
      </c>
      <c r="I87" s="17" t="s">
        <v>19</v>
      </c>
      <c r="J87" s="48"/>
      <c r="K87" s="116" t="s">
        <v>343</v>
      </c>
      <c r="L87" s="92"/>
      <c r="M87" s="92"/>
      <c r="N87" s="92"/>
      <c r="O87" s="92"/>
      <c r="P87" s="92"/>
    </row>
    <row r="88" spans="1:16" ht="55.5" customHeight="1">
      <c r="A88" s="17">
        <v>60</v>
      </c>
      <c r="B88" s="35">
        <v>12</v>
      </c>
      <c r="C88" s="19" t="s">
        <v>151</v>
      </c>
      <c r="D88" s="17" t="s">
        <v>40</v>
      </c>
      <c r="E88" s="18" t="s">
        <v>4</v>
      </c>
      <c r="F88" s="19" t="s">
        <v>112</v>
      </c>
      <c r="G88" s="17" t="s">
        <v>3</v>
      </c>
      <c r="H88" s="17">
        <v>39</v>
      </c>
      <c r="I88" s="17" t="s">
        <v>16</v>
      </c>
      <c r="J88" s="48" t="s">
        <v>336</v>
      </c>
      <c r="K88" s="116" t="s">
        <v>343</v>
      </c>
      <c r="L88" s="92"/>
      <c r="M88" s="92"/>
      <c r="N88" s="92"/>
      <c r="O88" s="92"/>
      <c r="P88" s="92"/>
    </row>
    <row r="89" spans="1:16" ht="33" customHeight="1">
      <c r="A89" s="17">
        <v>61</v>
      </c>
      <c r="B89" s="35">
        <v>13</v>
      </c>
      <c r="C89" s="19" t="s">
        <v>152</v>
      </c>
      <c r="D89" s="17" t="s">
        <v>5</v>
      </c>
      <c r="E89" s="18" t="s">
        <v>4</v>
      </c>
      <c r="F89" s="19" t="s">
        <v>139</v>
      </c>
      <c r="G89" s="17" t="s">
        <v>3</v>
      </c>
      <c r="H89" s="17">
        <v>25</v>
      </c>
      <c r="I89" s="17" t="s">
        <v>34</v>
      </c>
      <c r="J89" s="48"/>
      <c r="K89" s="116" t="s">
        <v>343</v>
      </c>
      <c r="L89" s="92"/>
      <c r="M89" s="92"/>
      <c r="N89" s="92"/>
      <c r="O89" s="92"/>
      <c r="P89" s="92"/>
    </row>
    <row r="90" spans="1:16" ht="35.25" customHeight="1">
      <c r="A90" s="17">
        <v>62</v>
      </c>
      <c r="B90" s="35">
        <v>14</v>
      </c>
      <c r="C90" s="19" t="s">
        <v>153</v>
      </c>
      <c r="D90" s="17" t="s">
        <v>5</v>
      </c>
      <c r="E90" s="18" t="s">
        <v>4</v>
      </c>
      <c r="F90" s="19" t="s">
        <v>140</v>
      </c>
      <c r="G90" s="17" t="s">
        <v>3</v>
      </c>
      <c r="H90" s="17">
        <v>20</v>
      </c>
      <c r="I90" s="17" t="s">
        <v>34</v>
      </c>
      <c r="J90" s="48"/>
      <c r="K90" s="116" t="s">
        <v>343</v>
      </c>
      <c r="L90" s="92"/>
      <c r="M90" s="92"/>
      <c r="N90" s="92"/>
      <c r="O90" s="92"/>
      <c r="P90" s="92"/>
    </row>
    <row r="91" spans="1:16" ht="35.25" customHeight="1">
      <c r="A91" s="17">
        <v>63</v>
      </c>
      <c r="B91" s="35">
        <v>15</v>
      </c>
      <c r="C91" s="19" t="s">
        <v>233</v>
      </c>
      <c r="D91" s="18" t="s">
        <v>4</v>
      </c>
      <c r="E91" s="18" t="s">
        <v>4</v>
      </c>
      <c r="F91" s="19" t="s">
        <v>342</v>
      </c>
      <c r="G91" s="17" t="s">
        <v>3</v>
      </c>
      <c r="H91" s="17">
        <v>33</v>
      </c>
      <c r="I91" s="17" t="s">
        <v>34</v>
      </c>
      <c r="J91" s="121" t="s">
        <v>341</v>
      </c>
      <c r="K91" s="116" t="s">
        <v>343</v>
      </c>
      <c r="L91" s="92"/>
      <c r="M91" s="92"/>
      <c r="N91" s="92"/>
      <c r="O91" s="92"/>
      <c r="P91" s="92"/>
    </row>
    <row r="92" spans="1:16" ht="38.25" customHeight="1">
      <c r="A92" s="17">
        <v>64</v>
      </c>
      <c r="B92" s="35">
        <v>16</v>
      </c>
      <c r="C92" s="19" t="s">
        <v>252</v>
      </c>
      <c r="D92" s="17" t="s">
        <v>40</v>
      </c>
      <c r="E92" s="17" t="s">
        <v>40</v>
      </c>
      <c r="F92" s="19" t="s">
        <v>253</v>
      </c>
      <c r="G92" s="17" t="s">
        <v>3</v>
      </c>
      <c r="H92" s="17">
        <v>26</v>
      </c>
      <c r="I92" s="17" t="s">
        <v>16</v>
      </c>
      <c r="J92" s="48"/>
      <c r="K92" s="116" t="s">
        <v>343</v>
      </c>
      <c r="L92" s="92"/>
      <c r="M92" s="92"/>
      <c r="N92" s="92"/>
      <c r="O92" s="92"/>
      <c r="P92" s="92"/>
    </row>
    <row r="93" spans="1:16" ht="53.25" customHeight="1">
      <c r="A93" s="18">
        <v>65</v>
      </c>
      <c r="B93" s="36">
        <v>17</v>
      </c>
      <c r="C93" s="19" t="s">
        <v>358</v>
      </c>
      <c r="D93" s="17" t="s">
        <v>4</v>
      </c>
      <c r="E93" s="17" t="s">
        <v>40</v>
      </c>
      <c r="F93" s="19" t="s">
        <v>113</v>
      </c>
      <c r="G93" s="17" t="s">
        <v>3</v>
      </c>
      <c r="H93" s="17">
        <v>151.8</v>
      </c>
      <c r="I93" s="17" t="s">
        <v>31</v>
      </c>
      <c r="J93" s="48" t="s">
        <v>240</v>
      </c>
      <c r="K93" s="116" t="s">
        <v>343</v>
      </c>
      <c r="L93" s="92"/>
      <c r="M93" s="92"/>
      <c r="N93" s="92"/>
      <c r="O93" s="92"/>
      <c r="P93" s="92"/>
    </row>
    <row r="94" spans="1:16" ht="23.25" customHeight="1">
      <c r="A94" s="35"/>
      <c r="B94" s="35">
        <v>17</v>
      </c>
      <c r="C94" s="61" t="s">
        <v>235</v>
      </c>
      <c r="D94" s="36"/>
      <c r="E94" s="36"/>
      <c r="F94" s="61"/>
      <c r="G94" s="35"/>
      <c r="H94" s="37">
        <f>SUM(H77:H93)</f>
        <v>1212.3</v>
      </c>
      <c r="I94" s="35"/>
      <c r="J94" s="45"/>
      <c r="K94" s="116"/>
      <c r="L94" s="92"/>
      <c r="M94" s="92"/>
      <c r="N94" s="92"/>
      <c r="O94" s="92"/>
      <c r="P94" s="92"/>
    </row>
    <row r="95" spans="1:16" ht="47.25" customHeight="1">
      <c r="A95" s="7">
        <v>66</v>
      </c>
      <c r="B95" s="35">
        <v>1</v>
      </c>
      <c r="C95" s="6" t="s">
        <v>360</v>
      </c>
      <c r="D95" s="24" t="s">
        <v>4</v>
      </c>
      <c r="E95" s="24" t="s">
        <v>4</v>
      </c>
      <c r="F95" s="6" t="s">
        <v>262</v>
      </c>
      <c r="G95" s="7" t="s">
        <v>3</v>
      </c>
      <c r="H95" s="65">
        <v>69</v>
      </c>
      <c r="I95" s="7" t="s">
        <v>34</v>
      </c>
      <c r="J95" s="123"/>
      <c r="K95" s="116" t="s">
        <v>343</v>
      </c>
      <c r="L95" s="92"/>
      <c r="M95" s="92"/>
      <c r="N95" s="92"/>
      <c r="O95" s="92"/>
      <c r="P95" s="92"/>
    </row>
    <row r="96" spans="1:17" s="103" customFormat="1" ht="32.25" customHeight="1">
      <c r="A96" s="7">
        <v>67</v>
      </c>
      <c r="B96" s="35">
        <v>2</v>
      </c>
      <c r="C96" s="6" t="s">
        <v>90</v>
      </c>
      <c r="D96" s="7" t="s">
        <v>5</v>
      </c>
      <c r="E96" s="7" t="s">
        <v>5</v>
      </c>
      <c r="F96" s="6" t="s">
        <v>89</v>
      </c>
      <c r="G96" s="7" t="s">
        <v>3</v>
      </c>
      <c r="H96" s="7">
        <v>20</v>
      </c>
      <c r="I96" s="8" t="s">
        <v>23</v>
      </c>
      <c r="J96" s="44" t="s">
        <v>328</v>
      </c>
      <c r="K96" s="116" t="s">
        <v>343</v>
      </c>
      <c r="L96" s="102"/>
      <c r="M96" s="102"/>
      <c r="N96" s="102"/>
      <c r="O96" s="102"/>
      <c r="P96" s="102"/>
      <c r="Q96" s="102"/>
    </row>
    <row r="97" spans="1:17" s="103" customFormat="1" ht="32.25" customHeight="1">
      <c r="A97" s="7">
        <v>68</v>
      </c>
      <c r="B97" s="35">
        <v>3</v>
      </c>
      <c r="C97" s="6" t="s">
        <v>323</v>
      </c>
      <c r="D97" s="24" t="s">
        <v>4</v>
      </c>
      <c r="E97" s="24" t="s">
        <v>4</v>
      </c>
      <c r="F97" s="6" t="s">
        <v>105</v>
      </c>
      <c r="G97" s="7" t="s">
        <v>3</v>
      </c>
      <c r="H97" s="7">
        <v>36</v>
      </c>
      <c r="I97" s="7" t="s">
        <v>23</v>
      </c>
      <c r="J97" s="52"/>
      <c r="K97" s="116" t="s">
        <v>343</v>
      </c>
      <c r="L97" s="102"/>
      <c r="M97" s="102"/>
      <c r="N97" s="102"/>
      <c r="O97" s="102"/>
      <c r="P97" s="102"/>
      <c r="Q97" s="102"/>
    </row>
    <row r="98" spans="1:17" s="103" customFormat="1" ht="19.5" customHeight="1">
      <c r="A98" s="35"/>
      <c r="B98" s="35">
        <v>3</v>
      </c>
      <c r="C98" s="61" t="s">
        <v>235</v>
      </c>
      <c r="D98" s="36"/>
      <c r="E98" s="36"/>
      <c r="F98" s="61"/>
      <c r="G98" s="35"/>
      <c r="H98" s="37">
        <f>SUM(H95:H97)</f>
        <v>125</v>
      </c>
      <c r="I98" s="35"/>
      <c r="J98" s="45"/>
      <c r="K98" s="116"/>
      <c r="L98" s="102"/>
      <c r="M98" s="102"/>
      <c r="N98" s="102"/>
      <c r="O98" s="102"/>
      <c r="P98" s="102"/>
      <c r="Q98" s="102"/>
    </row>
    <row r="99" spans="1:17" s="104" customFormat="1" ht="31.5" customHeight="1">
      <c r="A99" s="17">
        <v>69</v>
      </c>
      <c r="B99" s="35">
        <v>1</v>
      </c>
      <c r="C99" s="19" t="s">
        <v>220</v>
      </c>
      <c r="D99" s="17" t="s">
        <v>5</v>
      </c>
      <c r="E99" s="17" t="s">
        <v>4</v>
      </c>
      <c r="F99" s="19" t="s">
        <v>221</v>
      </c>
      <c r="G99" s="17" t="s">
        <v>3</v>
      </c>
      <c r="H99" s="17">
        <v>39</v>
      </c>
      <c r="I99" s="17" t="s">
        <v>29</v>
      </c>
      <c r="J99" s="48"/>
      <c r="K99" s="116" t="s">
        <v>343</v>
      </c>
      <c r="L99" s="102"/>
      <c r="M99" s="102"/>
      <c r="N99" s="102"/>
      <c r="O99" s="102"/>
      <c r="P99" s="102"/>
      <c r="Q99" s="102"/>
    </row>
    <row r="100" spans="1:17" s="104" customFormat="1" ht="36.75" customHeight="1">
      <c r="A100" s="17">
        <v>70</v>
      </c>
      <c r="B100" s="35">
        <v>2</v>
      </c>
      <c r="C100" s="19" t="s">
        <v>79</v>
      </c>
      <c r="D100" s="17" t="s">
        <v>5</v>
      </c>
      <c r="E100" s="17" t="s">
        <v>4</v>
      </c>
      <c r="F100" s="19" t="s">
        <v>222</v>
      </c>
      <c r="G100" s="17" t="s">
        <v>3</v>
      </c>
      <c r="H100" s="17">
        <v>169</v>
      </c>
      <c r="I100" s="17" t="s">
        <v>29</v>
      </c>
      <c r="J100" s="48"/>
      <c r="K100" s="116" t="s">
        <v>343</v>
      </c>
      <c r="L100" s="102"/>
      <c r="M100" s="102"/>
      <c r="N100" s="102"/>
      <c r="O100" s="102"/>
      <c r="P100" s="102"/>
      <c r="Q100" s="102"/>
    </row>
    <row r="101" spans="1:17" s="104" customFormat="1" ht="34.5" customHeight="1">
      <c r="A101" s="17">
        <v>71</v>
      </c>
      <c r="B101" s="35">
        <v>3</v>
      </c>
      <c r="C101" s="19" t="s">
        <v>85</v>
      </c>
      <c r="D101" s="17" t="s">
        <v>5</v>
      </c>
      <c r="E101" s="17" t="s">
        <v>4</v>
      </c>
      <c r="F101" s="19" t="s">
        <v>86</v>
      </c>
      <c r="G101" s="17" t="s">
        <v>3</v>
      </c>
      <c r="H101" s="17">
        <v>180</v>
      </c>
      <c r="I101" s="17" t="s">
        <v>29</v>
      </c>
      <c r="J101" s="48"/>
      <c r="K101" s="116" t="s">
        <v>343</v>
      </c>
      <c r="L101" s="102"/>
      <c r="M101" s="102"/>
      <c r="N101" s="102"/>
      <c r="O101" s="102"/>
      <c r="P101" s="102"/>
      <c r="Q101" s="102"/>
    </row>
    <row r="102" spans="1:17" s="104" customFormat="1" ht="38.25" customHeight="1">
      <c r="A102" s="17">
        <v>72</v>
      </c>
      <c r="B102" s="35">
        <v>4</v>
      </c>
      <c r="C102" s="19" t="s">
        <v>87</v>
      </c>
      <c r="D102" s="17" t="s">
        <v>5</v>
      </c>
      <c r="E102" s="17" t="s">
        <v>4</v>
      </c>
      <c r="F102" s="19" t="s">
        <v>88</v>
      </c>
      <c r="G102" s="17" t="s">
        <v>3</v>
      </c>
      <c r="H102" s="17">
        <v>150</v>
      </c>
      <c r="I102" s="17" t="s">
        <v>24</v>
      </c>
      <c r="J102" s="48"/>
      <c r="K102" s="116" t="s">
        <v>343</v>
      </c>
      <c r="L102" s="102"/>
      <c r="M102" s="102"/>
      <c r="N102" s="102"/>
      <c r="O102" s="102"/>
      <c r="P102" s="102"/>
      <c r="Q102" s="102"/>
    </row>
    <row r="103" spans="1:17" s="104" customFormat="1" ht="51.75" customHeight="1">
      <c r="A103" s="17">
        <v>73</v>
      </c>
      <c r="B103" s="35">
        <v>5</v>
      </c>
      <c r="C103" s="19" t="s">
        <v>80</v>
      </c>
      <c r="D103" s="17" t="s">
        <v>5</v>
      </c>
      <c r="E103" s="17" t="s">
        <v>4</v>
      </c>
      <c r="F103" s="19" t="s">
        <v>99</v>
      </c>
      <c r="G103" s="17" t="s">
        <v>3</v>
      </c>
      <c r="H103" s="17">
        <v>214</v>
      </c>
      <c r="I103" s="17" t="s">
        <v>24</v>
      </c>
      <c r="J103" s="48"/>
      <c r="K103" s="116" t="s">
        <v>343</v>
      </c>
      <c r="L103" s="102"/>
      <c r="M103" s="102"/>
      <c r="N103" s="102"/>
      <c r="O103" s="102"/>
      <c r="P103" s="102"/>
      <c r="Q103" s="102"/>
    </row>
    <row r="104" spans="1:17" s="104" customFormat="1" ht="36.75" customHeight="1">
      <c r="A104" s="17">
        <v>74</v>
      </c>
      <c r="B104" s="35">
        <v>6</v>
      </c>
      <c r="C104" s="19" t="s">
        <v>361</v>
      </c>
      <c r="D104" s="17" t="s">
        <v>5</v>
      </c>
      <c r="E104" s="17" t="s">
        <v>4</v>
      </c>
      <c r="F104" s="19" t="s">
        <v>100</v>
      </c>
      <c r="G104" s="17" t="s">
        <v>3</v>
      </c>
      <c r="H104" s="17">
        <v>192</v>
      </c>
      <c r="I104" s="17" t="s">
        <v>17</v>
      </c>
      <c r="J104" s="48"/>
      <c r="K104" s="116" t="s">
        <v>343</v>
      </c>
      <c r="L104" s="102"/>
      <c r="M104" s="102"/>
      <c r="N104" s="102"/>
      <c r="O104" s="102"/>
      <c r="P104" s="102"/>
      <c r="Q104" s="102"/>
    </row>
    <row r="105" spans="1:17" s="104" customFormat="1" ht="33" customHeight="1">
      <c r="A105" s="17">
        <v>75</v>
      </c>
      <c r="B105" s="35">
        <v>7</v>
      </c>
      <c r="C105" s="19" t="s">
        <v>224</v>
      </c>
      <c r="D105" s="17" t="s">
        <v>5</v>
      </c>
      <c r="E105" s="17" t="s">
        <v>4</v>
      </c>
      <c r="F105" s="19" t="s">
        <v>225</v>
      </c>
      <c r="G105" s="17" t="s">
        <v>3</v>
      </c>
      <c r="H105" s="17">
        <v>36</v>
      </c>
      <c r="I105" s="17" t="s">
        <v>17</v>
      </c>
      <c r="J105" s="48"/>
      <c r="K105" s="116" t="s">
        <v>343</v>
      </c>
      <c r="L105" s="102"/>
      <c r="M105" s="102"/>
      <c r="N105" s="102"/>
      <c r="O105" s="102"/>
      <c r="P105" s="102"/>
      <c r="Q105" s="102"/>
    </row>
    <row r="106" spans="1:17" s="104" customFormat="1" ht="47.25" customHeight="1">
      <c r="A106" s="18">
        <v>76</v>
      </c>
      <c r="B106" s="36">
        <v>8</v>
      </c>
      <c r="C106" s="19" t="s">
        <v>98</v>
      </c>
      <c r="D106" s="18" t="s">
        <v>5</v>
      </c>
      <c r="E106" s="17" t="s">
        <v>4</v>
      </c>
      <c r="F106" s="19" t="s">
        <v>101</v>
      </c>
      <c r="G106" s="17" t="s">
        <v>3</v>
      </c>
      <c r="H106" s="17">
        <v>20</v>
      </c>
      <c r="I106" s="17" t="s">
        <v>17</v>
      </c>
      <c r="J106" s="48"/>
      <c r="K106" s="116" t="s">
        <v>343</v>
      </c>
      <c r="L106" s="102"/>
      <c r="M106" s="102"/>
      <c r="N106" s="102"/>
      <c r="O106" s="102"/>
      <c r="P106" s="102"/>
      <c r="Q106" s="102"/>
    </row>
    <row r="107" spans="1:17" s="104" customFormat="1" ht="41.25" customHeight="1">
      <c r="A107" s="17">
        <v>77</v>
      </c>
      <c r="B107" s="35">
        <v>9</v>
      </c>
      <c r="C107" s="19" t="s">
        <v>84</v>
      </c>
      <c r="D107" s="17" t="s">
        <v>4</v>
      </c>
      <c r="E107" s="17" t="s">
        <v>4</v>
      </c>
      <c r="F107" s="19" t="s">
        <v>228</v>
      </c>
      <c r="G107" s="17" t="s">
        <v>3</v>
      </c>
      <c r="H107" s="17">
        <v>40</v>
      </c>
      <c r="I107" s="17" t="s">
        <v>17</v>
      </c>
      <c r="J107" s="48"/>
      <c r="K107" s="116" t="s">
        <v>343</v>
      </c>
      <c r="L107" s="102"/>
      <c r="M107" s="102"/>
      <c r="N107" s="102"/>
      <c r="O107" s="102"/>
      <c r="P107" s="102"/>
      <c r="Q107" s="102"/>
    </row>
    <row r="108" spans="1:17" s="104" customFormat="1" ht="41.25" customHeight="1">
      <c r="A108" s="17">
        <v>78</v>
      </c>
      <c r="B108" s="35">
        <v>10</v>
      </c>
      <c r="C108" s="19" t="s">
        <v>286</v>
      </c>
      <c r="D108" s="17" t="s">
        <v>5</v>
      </c>
      <c r="E108" s="17" t="s">
        <v>4</v>
      </c>
      <c r="F108" s="19" t="s">
        <v>287</v>
      </c>
      <c r="G108" s="17" t="s">
        <v>3</v>
      </c>
      <c r="H108" s="17">
        <v>42</v>
      </c>
      <c r="I108" s="17" t="s">
        <v>19</v>
      </c>
      <c r="J108" s="48" t="s">
        <v>329</v>
      </c>
      <c r="K108" s="116" t="s">
        <v>343</v>
      </c>
      <c r="L108" s="102"/>
      <c r="M108" s="102"/>
      <c r="N108" s="102"/>
      <c r="O108" s="102"/>
      <c r="P108" s="102"/>
      <c r="Q108" s="102"/>
    </row>
    <row r="109" spans="1:17" s="104" customFormat="1" ht="33" customHeight="1">
      <c r="A109" s="18">
        <v>79</v>
      </c>
      <c r="B109" s="36">
        <v>11</v>
      </c>
      <c r="C109" s="19" t="s">
        <v>82</v>
      </c>
      <c r="D109" s="17" t="s">
        <v>5</v>
      </c>
      <c r="E109" s="17" t="s">
        <v>4</v>
      </c>
      <c r="F109" s="19" t="s">
        <v>102</v>
      </c>
      <c r="G109" s="17" t="s">
        <v>3</v>
      </c>
      <c r="H109" s="17">
        <v>16.7</v>
      </c>
      <c r="I109" s="17" t="s">
        <v>17</v>
      </c>
      <c r="J109" s="48"/>
      <c r="K109" s="116" t="s">
        <v>343</v>
      </c>
      <c r="L109" s="102"/>
      <c r="M109" s="102"/>
      <c r="N109" s="102"/>
      <c r="O109" s="102"/>
      <c r="P109" s="102"/>
      <c r="Q109" s="102"/>
    </row>
    <row r="110" spans="1:17" s="104" customFormat="1" ht="33" customHeight="1">
      <c r="A110" s="18">
        <v>80</v>
      </c>
      <c r="B110" s="36">
        <v>12</v>
      </c>
      <c r="C110" s="19" t="s">
        <v>308</v>
      </c>
      <c r="D110" s="17" t="s">
        <v>5</v>
      </c>
      <c r="E110" s="17" t="s">
        <v>5</v>
      </c>
      <c r="F110" s="19" t="s">
        <v>223</v>
      </c>
      <c r="G110" s="17" t="s">
        <v>3</v>
      </c>
      <c r="H110" s="17">
        <v>20</v>
      </c>
      <c r="I110" s="17" t="s">
        <v>17</v>
      </c>
      <c r="J110" s="48"/>
      <c r="K110" s="116" t="s">
        <v>343</v>
      </c>
      <c r="L110" s="102"/>
      <c r="M110" s="102"/>
      <c r="N110" s="102"/>
      <c r="O110" s="102"/>
      <c r="P110" s="102"/>
      <c r="Q110" s="102"/>
    </row>
    <row r="111" spans="1:17" s="104" customFormat="1" ht="33" customHeight="1">
      <c r="A111" s="18">
        <v>81</v>
      </c>
      <c r="B111" s="36">
        <v>13</v>
      </c>
      <c r="C111" s="19" t="s">
        <v>83</v>
      </c>
      <c r="D111" s="17" t="s">
        <v>5</v>
      </c>
      <c r="E111" s="17" t="s">
        <v>4</v>
      </c>
      <c r="F111" s="19" t="s">
        <v>103</v>
      </c>
      <c r="G111" s="17" t="s">
        <v>3</v>
      </c>
      <c r="H111" s="17">
        <v>19.1</v>
      </c>
      <c r="I111" s="17" t="s">
        <v>17</v>
      </c>
      <c r="J111" s="48"/>
      <c r="K111" s="116" t="s">
        <v>343</v>
      </c>
      <c r="L111" s="102"/>
      <c r="M111" s="102"/>
      <c r="N111" s="102"/>
      <c r="O111" s="102"/>
      <c r="P111" s="102"/>
      <c r="Q111" s="102"/>
    </row>
    <row r="112" spans="1:17" s="104" customFormat="1" ht="30.75" customHeight="1">
      <c r="A112" s="18">
        <v>82</v>
      </c>
      <c r="B112" s="36">
        <v>14</v>
      </c>
      <c r="C112" s="19" t="s">
        <v>258</v>
      </c>
      <c r="D112" s="17" t="s">
        <v>5</v>
      </c>
      <c r="E112" s="17" t="s">
        <v>5</v>
      </c>
      <c r="F112" s="19" t="s">
        <v>259</v>
      </c>
      <c r="G112" s="17" t="s">
        <v>3</v>
      </c>
      <c r="H112" s="17">
        <v>24</v>
      </c>
      <c r="I112" s="17" t="s">
        <v>17</v>
      </c>
      <c r="J112" s="48"/>
      <c r="K112" s="116" t="s">
        <v>343</v>
      </c>
      <c r="L112" s="102"/>
      <c r="M112" s="102"/>
      <c r="N112" s="102"/>
      <c r="O112" s="102"/>
      <c r="P112" s="102"/>
      <c r="Q112" s="102"/>
    </row>
    <row r="113" spans="1:17" s="104" customFormat="1" ht="15.75">
      <c r="A113" s="35"/>
      <c r="B113" s="35">
        <v>14</v>
      </c>
      <c r="C113" s="61" t="s">
        <v>235</v>
      </c>
      <c r="D113" s="36"/>
      <c r="E113" s="36"/>
      <c r="F113" s="61"/>
      <c r="G113" s="35"/>
      <c r="H113" s="37">
        <f>SUM(H99:H112)</f>
        <v>1161.8</v>
      </c>
      <c r="I113" s="35"/>
      <c r="J113" s="45"/>
      <c r="K113" s="116"/>
      <c r="L113" s="102"/>
      <c r="M113" s="102"/>
      <c r="N113" s="102"/>
      <c r="O113" s="102"/>
      <c r="P113" s="102"/>
      <c r="Q113" s="102"/>
    </row>
    <row r="114" spans="1:17" s="104" customFormat="1" ht="18" customHeight="1">
      <c r="A114" s="59">
        <v>82</v>
      </c>
      <c r="B114" s="76">
        <f>B47+B55+B67+B76+B94+B98+B113</f>
        <v>82</v>
      </c>
      <c r="C114" s="64" t="s">
        <v>245</v>
      </c>
      <c r="D114" s="59"/>
      <c r="E114" s="59"/>
      <c r="F114" s="64"/>
      <c r="G114" s="56"/>
      <c r="H114" s="60">
        <f>H47+H55+H67+H76+H94+H98+H113</f>
        <v>4067.41</v>
      </c>
      <c r="I114" s="56"/>
      <c r="J114" s="46"/>
      <c r="K114" s="124"/>
      <c r="L114" s="102"/>
      <c r="M114" s="102"/>
      <c r="N114" s="102"/>
      <c r="O114" s="102"/>
      <c r="P114" s="102"/>
      <c r="Q114" s="102"/>
    </row>
    <row r="115" spans="1:17" s="104" customFormat="1" ht="19.5" customHeight="1">
      <c r="A115" s="59">
        <f>A20+A23+A114</f>
        <v>138</v>
      </c>
      <c r="B115" s="59">
        <f>B20+B23+B114</f>
        <v>91</v>
      </c>
      <c r="C115" s="64" t="s">
        <v>242</v>
      </c>
      <c r="D115" s="59"/>
      <c r="E115" s="59"/>
      <c r="F115" s="64"/>
      <c r="G115" s="56"/>
      <c r="H115" s="59">
        <f>H20+H23+H114</f>
        <v>4531.21</v>
      </c>
      <c r="I115" s="56"/>
      <c r="J115" s="58"/>
      <c r="K115" s="124"/>
      <c r="L115" s="102"/>
      <c r="M115" s="102"/>
      <c r="N115" s="102"/>
      <c r="O115" s="102"/>
      <c r="P115" s="102"/>
      <c r="Q115" s="102"/>
    </row>
  </sheetData>
  <sheetProtection/>
  <mergeCells count="7">
    <mergeCell ref="A8:I8"/>
    <mergeCell ref="A21:I21"/>
    <mergeCell ref="A24:I24"/>
    <mergeCell ref="H1:I1"/>
    <mergeCell ref="A2:I2"/>
    <mergeCell ref="A3:I3"/>
    <mergeCell ref="A7:I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0" zoomScaleNormal="75" zoomScalePageLayoutView="0" workbookViewId="0" topLeftCell="A19">
      <selection activeCell="B48" sqref="B48"/>
    </sheetView>
  </sheetViews>
  <sheetFormatPr defaultColWidth="9.00390625" defaultRowHeight="12.75"/>
  <cols>
    <col min="1" max="1" width="7.625" style="33" customWidth="1"/>
    <col min="2" max="2" width="7.625" style="75" customWidth="1"/>
    <col min="3" max="3" width="35.625" style="109" customWidth="1"/>
    <col min="4" max="4" width="13.75390625" style="3" customWidth="1"/>
    <col min="5" max="5" width="15.00390625" style="3" customWidth="1"/>
    <col min="6" max="6" width="36.25390625" style="109" customWidth="1"/>
    <col min="7" max="7" width="14.375" style="3" customWidth="1"/>
    <col min="8" max="8" width="18.75390625" style="3" customWidth="1"/>
    <col min="9" max="9" width="12.125" style="3" customWidth="1"/>
    <col min="10" max="10" width="18.375" style="3" customWidth="1"/>
    <col min="11" max="11" width="21.875" style="111" customWidth="1"/>
    <col min="12" max="12" width="11.25390625" style="39" customWidth="1"/>
    <col min="13" max="13" width="14.625" style="39" customWidth="1"/>
    <col min="14" max="14" width="14.25390625" style="39" customWidth="1"/>
    <col min="15" max="15" width="9.125" style="39" customWidth="1"/>
    <col min="16" max="16384" width="9.125" style="3" customWidth="1"/>
  </cols>
  <sheetData>
    <row r="1" spans="1:15" s="85" customFormat="1" ht="14.25" customHeight="1">
      <c r="A1" s="30"/>
      <c r="B1" s="72"/>
      <c r="C1" s="107"/>
      <c r="D1" s="13"/>
      <c r="E1" s="13"/>
      <c r="F1" s="107"/>
      <c r="G1" s="13"/>
      <c r="H1" s="161"/>
      <c r="I1" s="162"/>
      <c r="J1" s="34"/>
      <c r="K1" s="114"/>
      <c r="L1" s="34"/>
      <c r="M1" s="34"/>
      <c r="N1" s="34"/>
      <c r="O1" s="34"/>
    </row>
    <row r="2" spans="1:15" s="33" customFormat="1" ht="15.75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38"/>
      <c r="K2" s="115"/>
      <c r="L2" s="31"/>
      <c r="M2" s="31"/>
      <c r="N2" s="31"/>
      <c r="O2" s="31"/>
    </row>
    <row r="3" spans="1:15" s="33" customFormat="1" ht="15.75">
      <c r="A3" s="163" t="s">
        <v>309</v>
      </c>
      <c r="B3" s="163"/>
      <c r="C3" s="163"/>
      <c r="D3" s="163"/>
      <c r="E3" s="163"/>
      <c r="F3" s="163"/>
      <c r="G3" s="163"/>
      <c r="H3" s="163"/>
      <c r="I3" s="163"/>
      <c r="J3" s="38"/>
      <c r="K3" s="115"/>
      <c r="L3" s="31"/>
      <c r="M3" s="31"/>
      <c r="N3" s="31"/>
      <c r="O3" s="31"/>
    </row>
    <row r="4" spans="1:15" s="86" customFormat="1" ht="22.5" customHeight="1">
      <c r="A4" s="31"/>
      <c r="B4" s="73"/>
      <c r="C4" s="107"/>
      <c r="D4" s="13"/>
      <c r="E4" s="13"/>
      <c r="F4" s="107"/>
      <c r="G4" s="13"/>
      <c r="H4" s="13"/>
      <c r="I4" s="13"/>
      <c r="J4" s="13"/>
      <c r="K4" s="107"/>
      <c r="L4" s="13"/>
      <c r="M4" s="13"/>
      <c r="N4" s="13"/>
      <c r="O4" s="13"/>
    </row>
    <row r="5" spans="1:16" s="85" customFormat="1" ht="163.5" customHeight="1">
      <c r="A5" s="1" t="s">
        <v>159</v>
      </c>
      <c r="B5" s="35"/>
      <c r="C5" s="2" t="s">
        <v>387</v>
      </c>
      <c r="D5" s="2" t="s">
        <v>41</v>
      </c>
      <c r="E5" s="87" t="s">
        <v>263</v>
      </c>
      <c r="F5" s="2" t="s">
        <v>359</v>
      </c>
      <c r="G5" s="2" t="s">
        <v>0</v>
      </c>
      <c r="H5" s="2" t="s">
        <v>158</v>
      </c>
      <c r="I5" s="2" t="s">
        <v>1</v>
      </c>
      <c r="J5" s="40" t="s">
        <v>237</v>
      </c>
      <c r="K5" s="108" t="s">
        <v>238</v>
      </c>
      <c r="L5" s="81"/>
      <c r="M5" s="81"/>
      <c r="N5" s="81"/>
      <c r="O5" s="81"/>
      <c r="P5" s="81"/>
    </row>
    <row r="6" spans="1:16" s="34" customFormat="1" ht="15.75">
      <c r="A6" s="1">
        <v>1</v>
      </c>
      <c r="B6" s="62">
        <v>2</v>
      </c>
      <c r="C6" s="2">
        <v>3</v>
      </c>
      <c r="D6" s="71">
        <v>4</v>
      </c>
      <c r="E6" s="2">
        <v>5</v>
      </c>
      <c r="F6" s="2">
        <v>6</v>
      </c>
      <c r="G6" s="2">
        <v>7</v>
      </c>
      <c r="H6" s="2">
        <v>8</v>
      </c>
      <c r="I6" s="40">
        <v>9</v>
      </c>
      <c r="J6" s="40">
        <v>10</v>
      </c>
      <c r="K6" s="2">
        <v>11</v>
      </c>
      <c r="L6" s="82"/>
      <c r="M6" s="82"/>
      <c r="N6" s="82"/>
      <c r="O6" s="82"/>
      <c r="P6" s="82"/>
    </row>
    <row r="7" spans="1:17" s="85" customFormat="1" ht="20.25" customHeight="1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41"/>
      <c r="K7" s="108"/>
      <c r="L7" s="81"/>
      <c r="M7" s="81"/>
      <c r="N7" s="81"/>
      <c r="O7" s="81"/>
      <c r="P7" s="81"/>
      <c r="Q7" s="81"/>
    </row>
    <row r="8" spans="1:17" s="85" customFormat="1" ht="21" customHeight="1">
      <c r="A8" s="156" t="s">
        <v>8</v>
      </c>
      <c r="B8" s="156"/>
      <c r="C8" s="157"/>
      <c r="D8" s="157"/>
      <c r="E8" s="157"/>
      <c r="F8" s="157"/>
      <c r="G8" s="157"/>
      <c r="H8" s="157"/>
      <c r="I8" s="157"/>
      <c r="J8" s="42"/>
      <c r="K8" s="116"/>
      <c r="L8" s="83"/>
      <c r="M8" s="83"/>
      <c r="N8" s="83"/>
      <c r="O8" s="81"/>
      <c r="P8" s="81"/>
      <c r="Q8" s="81"/>
    </row>
    <row r="9" spans="1:17" s="90" customFormat="1" ht="15.75">
      <c r="A9" s="35"/>
      <c r="B9" s="35">
        <v>0</v>
      </c>
      <c r="C9" s="61" t="s">
        <v>235</v>
      </c>
      <c r="D9" s="35"/>
      <c r="E9" s="35"/>
      <c r="F9" s="61"/>
      <c r="G9" s="35"/>
      <c r="H9" s="37">
        <v>0</v>
      </c>
      <c r="I9" s="35"/>
      <c r="J9" s="45"/>
      <c r="K9" s="61"/>
      <c r="L9" s="88"/>
      <c r="M9" s="88"/>
      <c r="N9" s="88"/>
      <c r="O9" s="88"/>
      <c r="P9" s="89"/>
      <c r="Q9" s="89"/>
    </row>
    <row r="10" spans="1:17" s="90" customFormat="1" ht="31.5">
      <c r="A10" s="56">
        <v>9</v>
      </c>
      <c r="B10" s="74">
        <v>0</v>
      </c>
      <c r="C10" s="64" t="s">
        <v>243</v>
      </c>
      <c r="D10" s="56"/>
      <c r="E10" s="56"/>
      <c r="F10" s="64"/>
      <c r="G10" s="56"/>
      <c r="H10" s="57">
        <v>0</v>
      </c>
      <c r="I10" s="56"/>
      <c r="J10" s="58"/>
      <c r="K10" s="122"/>
      <c r="L10" s="88"/>
      <c r="M10" s="88"/>
      <c r="N10" s="88"/>
      <c r="O10" s="88"/>
      <c r="P10" s="89"/>
      <c r="Q10" s="89"/>
    </row>
    <row r="11" spans="1:17" s="85" customFormat="1" ht="24" customHeight="1">
      <c r="A11" s="158" t="s">
        <v>10</v>
      </c>
      <c r="B11" s="159"/>
      <c r="C11" s="159"/>
      <c r="D11" s="159"/>
      <c r="E11" s="159"/>
      <c r="F11" s="159"/>
      <c r="G11" s="159"/>
      <c r="H11" s="159"/>
      <c r="I11" s="160"/>
      <c r="J11" s="47"/>
      <c r="K11" s="108"/>
      <c r="L11" s="82"/>
      <c r="M11" s="82"/>
      <c r="N11" s="82"/>
      <c r="O11" s="82"/>
      <c r="P11" s="81"/>
      <c r="Q11" s="81"/>
    </row>
    <row r="12" spans="1:17" s="85" customFormat="1" ht="32.25" customHeight="1">
      <c r="A12" s="17">
        <v>1</v>
      </c>
      <c r="B12" s="35">
        <v>1</v>
      </c>
      <c r="C12" s="19" t="s">
        <v>269</v>
      </c>
      <c r="D12" s="17" t="s">
        <v>40</v>
      </c>
      <c r="E12" s="17" t="s">
        <v>40</v>
      </c>
      <c r="F12" s="19" t="s">
        <v>164</v>
      </c>
      <c r="G12" s="17" t="s">
        <v>3</v>
      </c>
      <c r="H12" s="17">
        <v>321.7</v>
      </c>
      <c r="I12" s="17" t="s">
        <v>17</v>
      </c>
      <c r="J12" s="48"/>
      <c r="K12" s="116" t="s">
        <v>345</v>
      </c>
      <c r="L12" s="82"/>
      <c r="M12" s="82"/>
      <c r="N12" s="82"/>
      <c r="O12" s="82"/>
      <c r="P12" s="81"/>
      <c r="Q12" s="81"/>
    </row>
    <row r="13" spans="1:17" s="85" customFormat="1" ht="30.75" customHeight="1">
      <c r="A13" s="17">
        <v>2</v>
      </c>
      <c r="B13" s="35">
        <v>2</v>
      </c>
      <c r="C13" s="25" t="s">
        <v>56</v>
      </c>
      <c r="D13" s="21" t="s">
        <v>5</v>
      </c>
      <c r="E13" s="17" t="s">
        <v>40</v>
      </c>
      <c r="F13" s="19" t="s">
        <v>165</v>
      </c>
      <c r="G13" s="21" t="s">
        <v>3</v>
      </c>
      <c r="H13" s="21">
        <v>20</v>
      </c>
      <c r="I13" s="21" t="s">
        <v>24</v>
      </c>
      <c r="J13" s="49"/>
      <c r="K13" s="116" t="s">
        <v>345</v>
      </c>
      <c r="L13" s="82"/>
      <c r="M13" s="82"/>
      <c r="N13" s="82"/>
      <c r="O13" s="82"/>
      <c r="P13" s="81"/>
      <c r="Q13" s="81"/>
    </row>
    <row r="14" spans="1:17" s="85" customFormat="1" ht="32.25" customHeight="1">
      <c r="A14" s="17">
        <v>3</v>
      </c>
      <c r="B14" s="35">
        <v>3</v>
      </c>
      <c r="C14" s="25" t="s">
        <v>57</v>
      </c>
      <c r="D14" s="21" t="s">
        <v>5</v>
      </c>
      <c r="E14" s="17" t="s">
        <v>40</v>
      </c>
      <c r="F14" s="25" t="s">
        <v>166</v>
      </c>
      <c r="G14" s="21" t="s">
        <v>3</v>
      </c>
      <c r="H14" s="17">
        <v>10</v>
      </c>
      <c r="I14" s="21" t="s">
        <v>24</v>
      </c>
      <c r="J14" s="49"/>
      <c r="K14" s="116" t="s">
        <v>345</v>
      </c>
      <c r="L14" s="82"/>
      <c r="M14" s="82"/>
      <c r="N14" s="82"/>
      <c r="O14" s="82"/>
      <c r="P14" s="81"/>
      <c r="Q14" s="81"/>
    </row>
    <row r="15" spans="1:17" s="85" customFormat="1" ht="33" customHeight="1">
      <c r="A15" s="17">
        <v>4</v>
      </c>
      <c r="B15" s="35">
        <v>4</v>
      </c>
      <c r="C15" s="25" t="s">
        <v>58</v>
      </c>
      <c r="D15" s="21" t="s">
        <v>5</v>
      </c>
      <c r="E15" s="17" t="s">
        <v>40</v>
      </c>
      <c r="F15" s="19" t="s">
        <v>167</v>
      </c>
      <c r="G15" s="21" t="s">
        <v>3</v>
      </c>
      <c r="H15" s="21">
        <v>20</v>
      </c>
      <c r="I15" s="21" t="s">
        <v>24</v>
      </c>
      <c r="J15" s="49"/>
      <c r="K15" s="116" t="s">
        <v>345</v>
      </c>
      <c r="L15" s="82"/>
      <c r="M15" s="82"/>
      <c r="N15" s="82"/>
      <c r="O15" s="82"/>
      <c r="P15" s="81"/>
      <c r="Q15" s="81"/>
    </row>
    <row r="16" spans="1:17" s="85" customFormat="1" ht="31.5" customHeight="1">
      <c r="A16" s="17">
        <v>5</v>
      </c>
      <c r="B16" s="35">
        <v>5</v>
      </c>
      <c r="C16" s="25" t="s">
        <v>59</v>
      </c>
      <c r="D16" s="21" t="s">
        <v>5</v>
      </c>
      <c r="E16" s="17" t="s">
        <v>40</v>
      </c>
      <c r="F16" s="19" t="s">
        <v>168</v>
      </c>
      <c r="G16" s="21" t="s">
        <v>3</v>
      </c>
      <c r="H16" s="21">
        <v>25</v>
      </c>
      <c r="I16" s="21" t="s">
        <v>24</v>
      </c>
      <c r="J16" s="49"/>
      <c r="K16" s="116" t="s">
        <v>345</v>
      </c>
      <c r="L16" s="82"/>
      <c r="M16" s="82"/>
      <c r="N16" s="82"/>
      <c r="O16" s="82"/>
      <c r="P16" s="81"/>
      <c r="Q16" s="81"/>
    </row>
    <row r="17" spans="1:17" s="34" customFormat="1" ht="36" customHeight="1">
      <c r="A17" s="17">
        <v>6</v>
      </c>
      <c r="B17" s="35">
        <v>6</v>
      </c>
      <c r="C17" s="25" t="s">
        <v>270</v>
      </c>
      <c r="D17" s="21" t="s">
        <v>5</v>
      </c>
      <c r="E17" s="17" t="s">
        <v>40</v>
      </c>
      <c r="F17" s="19" t="s">
        <v>169</v>
      </c>
      <c r="G17" s="21" t="s">
        <v>3</v>
      </c>
      <c r="H17" s="21">
        <v>97</v>
      </c>
      <c r="I17" s="21" t="s">
        <v>24</v>
      </c>
      <c r="J17" s="49"/>
      <c r="K17" s="116" t="s">
        <v>345</v>
      </c>
      <c r="L17" s="82"/>
      <c r="M17" s="82"/>
      <c r="N17" s="82"/>
      <c r="O17" s="82"/>
      <c r="P17" s="82"/>
      <c r="Q17" s="82"/>
    </row>
    <row r="18" spans="1:16" s="85" customFormat="1" ht="36" customHeight="1">
      <c r="A18" s="17">
        <v>8</v>
      </c>
      <c r="B18" s="35">
        <v>7</v>
      </c>
      <c r="C18" s="19" t="s">
        <v>271</v>
      </c>
      <c r="D18" s="21" t="s">
        <v>5</v>
      </c>
      <c r="E18" s="17" t="s">
        <v>40</v>
      </c>
      <c r="F18" s="25" t="s">
        <v>171</v>
      </c>
      <c r="G18" s="21" t="s">
        <v>3</v>
      </c>
      <c r="H18" s="21">
        <v>120</v>
      </c>
      <c r="I18" s="21" t="s">
        <v>17</v>
      </c>
      <c r="J18" s="49"/>
      <c r="K18" s="116" t="s">
        <v>345</v>
      </c>
      <c r="L18" s="82"/>
      <c r="M18" s="82"/>
      <c r="N18" s="82"/>
      <c r="O18" s="82"/>
      <c r="P18" s="82"/>
    </row>
    <row r="19" spans="1:16" s="85" customFormat="1" ht="33" customHeight="1">
      <c r="A19" s="17">
        <v>9</v>
      </c>
      <c r="B19" s="35">
        <v>8</v>
      </c>
      <c r="C19" s="19" t="s">
        <v>60</v>
      </c>
      <c r="D19" s="21" t="s">
        <v>5</v>
      </c>
      <c r="E19" s="17" t="s">
        <v>40</v>
      </c>
      <c r="F19" s="19" t="s">
        <v>172</v>
      </c>
      <c r="G19" s="21" t="s">
        <v>3</v>
      </c>
      <c r="H19" s="21">
        <v>81</v>
      </c>
      <c r="I19" s="21" t="s">
        <v>17</v>
      </c>
      <c r="J19" s="49"/>
      <c r="K19" s="116" t="s">
        <v>345</v>
      </c>
      <c r="L19" s="81"/>
      <c r="M19" s="81"/>
      <c r="N19" s="81"/>
      <c r="O19" s="81"/>
      <c r="P19" s="81"/>
    </row>
    <row r="20" spans="1:16" s="85" customFormat="1" ht="31.5" customHeight="1">
      <c r="A20" s="17">
        <v>12</v>
      </c>
      <c r="B20" s="35">
        <v>9</v>
      </c>
      <c r="C20" s="19" t="s">
        <v>199</v>
      </c>
      <c r="D20" s="21" t="s">
        <v>5</v>
      </c>
      <c r="E20" s="17" t="s">
        <v>40</v>
      </c>
      <c r="F20" s="19" t="s">
        <v>42</v>
      </c>
      <c r="G20" s="21" t="s">
        <v>3</v>
      </c>
      <c r="H20" s="21">
        <v>36</v>
      </c>
      <c r="I20" s="21" t="s">
        <v>18</v>
      </c>
      <c r="J20" s="49"/>
      <c r="K20" s="116" t="s">
        <v>345</v>
      </c>
      <c r="L20" s="82"/>
      <c r="M20" s="82"/>
      <c r="N20" s="82"/>
      <c r="O20" s="82"/>
      <c r="P20" s="81"/>
    </row>
    <row r="21" spans="1:16" s="85" customFormat="1" ht="31.5" customHeight="1">
      <c r="A21" s="17">
        <v>13</v>
      </c>
      <c r="B21" s="35">
        <v>10</v>
      </c>
      <c r="C21" s="25" t="s">
        <v>62</v>
      </c>
      <c r="D21" s="21" t="s">
        <v>5</v>
      </c>
      <c r="E21" s="17" t="s">
        <v>40</v>
      </c>
      <c r="F21" s="25" t="s">
        <v>176</v>
      </c>
      <c r="G21" s="21" t="s">
        <v>3</v>
      </c>
      <c r="H21" s="21">
        <v>50</v>
      </c>
      <c r="I21" s="21" t="s">
        <v>18</v>
      </c>
      <c r="J21" s="49"/>
      <c r="K21" s="116" t="s">
        <v>345</v>
      </c>
      <c r="L21" s="82"/>
      <c r="M21" s="82"/>
      <c r="N21" s="82"/>
      <c r="O21" s="82"/>
      <c r="P21" s="81"/>
    </row>
    <row r="22" spans="1:16" s="85" customFormat="1" ht="31.5" customHeight="1">
      <c r="A22" s="17">
        <v>14</v>
      </c>
      <c r="B22" s="35">
        <v>11</v>
      </c>
      <c r="C22" s="25" t="s">
        <v>63</v>
      </c>
      <c r="D22" s="21" t="s">
        <v>5</v>
      </c>
      <c r="E22" s="17" t="s">
        <v>40</v>
      </c>
      <c r="F22" s="25" t="s">
        <v>175</v>
      </c>
      <c r="G22" s="21" t="s">
        <v>3</v>
      </c>
      <c r="H22" s="21">
        <v>50</v>
      </c>
      <c r="I22" s="21" t="s">
        <v>18</v>
      </c>
      <c r="J22" s="49"/>
      <c r="K22" s="116" t="s">
        <v>345</v>
      </c>
      <c r="L22" s="82"/>
      <c r="M22" s="82"/>
      <c r="N22" s="82"/>
      <c r="O22" s="82"/>
      <c r="P22" s="81"/>
    </row>
    <row r="23" spans="1:16" s="85" customFormat="1" ht="31.5" customHeight="1">
      <c r="A23" s="17">
        <v>15</v>
      </c>
      <c r="B23" s="35">
        <v>12</v>
      </c>
      <c r="C23" s="25" t="s">
        <v>272</v>
      </c>
      <c r="D23" s="21" t="s">
        <v>5</v>
      </c>
      <c r="E23" s="17" t="s">
        <v>40</v>
      </c>
      <c r="F23" s="25" t="s">
        <v>177</v>
      </c>
      <c r="G23" s="21" t="s">
        <v>3</v>
      </c>
      <c r="H23" s="21">
        <v>30</v>
      </c>
      <c r="I23" s="21" t="s">
        <v>18</v>
      </c>
      <c r="J23" s="49"/>
      <c r="K23" s="116" t="s">
        <v>345</v>
      </c>
      <c r="L23" s="82"/>
      <c r="M23" s="82"/>
      <c r="N23" s="82"/>
      <c r="O23" s="82"/>
      <c r="P23" s="81"/>
    </row>
    <row r="24" spans="1:16" s="85" customFormat="1" ht="31.5" customHeight="1">
      <c r="A24" s="17">
        <v>16</v>
      </c>
      <c r="B24" s="35">
        <v>13</v>
      </c>
      <c r="C24" s="25" t="s">
        <v>310</v>
      </c>
      <c r="D24" s="17" t="s">
        <v>40</v>
      </c>
      <c r="E24" s="17" t="s">
        <v>40</v>
      </c>
      <c r="F24" s="25" t="s">
        <v>200</v>
      </c>
      <c r="G24" s="21" t="s">
        <v>3</v>
      </c>
      <c r="H24" s="21">
        <v>28</v>
      </c>
      <c r="I24" s="21" t="s">
        <v>24</v>
      </c>
      <c r="J24" s="49"/>
      <c r="K24" s="116" t="s">
        <v>345</v>
      </c>
      <c r="L24" s="82"/>
      <c r="M24" s="82"/>
      <c r="N24" s="82"/>
      <c r="O24" s="82"/>
      <c r="P24" s="81"/>
    </row>
    <row r="25" spans="1:16" s="85" customFormat="1" ht="31.5" customHeight="1">
      <c r="A25" s="17">
        <v>17</v>
      </c>
      <c r="B25" s="35">
        <v>14</v>
      </c>
      <c r="C25" s="25" t="s">
        <v>273</v>
      </c>
      <c r="D25" s="21" t="s">
        <v>5</v>
      </c>
      <c r="E25" s="17" t="s">
        <v>40</v>
      </c>
      <c r="F25" s="19" t="s">
        <v>179</v>
      </c>
      <c r="G25" s="21" t="s">
        <v>3</v>
      </c>
      <c r="H25" s="21">
        <v>20</v>
      </c>
      <c r="I25" s="21" t="s">
        <v>18</v>
      </c>
      <c r="J25" s="49"/>
      <c r="K25" s="116" t="s">
        <v>345</v>
      </c>
      <c r="L25" s="82"/>
      <c r="M25" s="82"/>
      <c r="N25" s="82"/>
      <c r="O25" s="82"/>
      <c r="P25" s="81"/>
    </row>
    <row r="26" spans="1:16" s="85" customFormat="1" ht="31.5" customHeight="1">
      <c r="A26" s="17">
        <v>18</v>
      </c>
      <c r="B26" s="35">
        <v>15</v>
      </c>
      <c r="C26" s="19" t="s">
        <v>201</v>
      </c>
      <c r="D26" s="17" t="s">
        <v>5</v>
      </c>
      <c r="E26" s="17" t="s">
        <v>40</v>
      </c>
      <c r="F26" s="19" t="s">
        <v>178</v>
      </c>
      <c r="G26" s="17" t="s">
        <v>3</v>
      </c>
      <c r="H26" s="17">
        <v>38.8</v>
      </c>
      <c r="I26" s="17" t="s">
        <v>32</v>
      </c>
      <c r="J26" s="48"/>
      <c r="K26" s="116" t="s">
        <v>345</v>
      </c>
      <c r="L26" s="82"/>
      <c r="M26" s="82"/>
      <c r="N26" s="82"/>
      <c r="O26" s="82"/>
      <c r="P26" s="81"/>
    </row>
    <row r="27" spans="1:16" s="85" customFormat="1" ht="33.75" customHeight="1">
      <c r="A27" s="17">
        <v>19</v>
      </c>
      <c r="B27" s="35">
        <v>16</v>
      </c>
      <c r="C27" s="19" t="s">
        <v>274</v>
      </c>
      <c r="D27" s="17" t="s">
        <v>5</v>
      </c>
      <c r="E27" s="17" t="s">
        <v>40</v>
      </c>
      <c r="F27" s="19" t="s">
        <v>55</v>
      </c>
      <c r="G27" s="17" t="s">
        <v>3</v>
      </c>
      <c r="H27" s="17">
        <v>55.3</v>
      </c>
      <c r="I27" s="26" t="s">
        <v>34</v>
      </c>
      <c r="J27" s="50"/>
      <c r="K27" s="116" t="s">
        <v>345</v>
      </c>
      <c r="L27" s="82"/>
      <c r="M27" s="82"/>
      <c r="N27" s="82"/>
      <c r="O27" s="82"/>
      <c r="P27" s="81"/>
    </row>
    <row r="28" spans="1:16" s="85" customFormat="1" ht="15.75">
      <c r="A28" s="35"/>
      <c r="B28" s="35">
        <v>16</v>
      </c>
      <c r="C28" s="61" t="s">
        <v>235</v>
      </c>
      <c r="D28" s="36"/>
      <c r="E28" s="36"/>
      <c r="F28" s="61"/>
      <c r="G28" s="35"/>
      <c r="H28" s="37">
        <f>SUM(H12:H27)</f>
        <v>1002.8</v>
      </c>
      <c r="I28" s="35"/>
      <c r="J28" s="45"/>
      <c r="K28" s="108"/>
      <c r="L28" s="82"/>
      <c r="M28" s="82"/>
      <c r="N28" s="82"/>
      <c r="O28" s="82"/>
      <c r="P28" s="81"/>
    </row>
    <row r="29" spans="1:16" s="85" customFormat="1" ht="30" customHeight="1">
      <c r="A29" s="7">
        <v>26</v>
      </c>
      <c r="B29" s="35">
        <v>1</v>
      </c>
      <c r="C29" s="6" t="s">
        <v>311</v>
      </c>
      <c r="D29" s="7" t="s">
        <v>5</v>
      </c>
      <c r="E29" s="7" t="s">
        <v>5</v>
      </c>
      <c r="F29" s="6" t="s">
        <v>91</v>
      </c>
      <c r="G29" s="7" t="s">
        <v>3</v>
      </c>
      <c r="H29" s="7">
        <v>23</v>
      </c>
      <c r="I29" s="7" t="s">
        <v>24</v>
      </c>
      <c r="J29" s="44"/>
      <c r="K29" s="116" t="s">
        <v>345</v>
      </c>
      <c r="L29" s="82"/>
      <c r="M29" s="82"/>
      <c r="N29" s="82"/>
      <c r="O29" s="82"/>
      <c r="P29" s="81"/>
    </row>
    <row r="30" spans="1:16" s="85" customFormat="1" ht="15.75">
      <c r="A30" s="35"/>
      <c r="B30" s="35">
        <v>1</v>
      </c>
      <c r="C30" s="61" t="s">
        <v>235</v>
      </c>
      <c r="D30" s="36"/>
      <c r="E30" s="36"/>
      <c r="F30" s="61"/>
      <c r="G30" s="35"/>
      <c r="H30" s="37">
        <f>SUM(H29:H29)</f>
        <v>23</v>
      </c>
      <c r="I30" s="35"/>
      <c r="J30" s="45"/>
      <c r="K30" s="108"/>
      <c r="L30" s="82"/>
      <c r="M30" s="82"/>
      <c r="N30" s="82"/>
      <c r="O30" s="82"/>
      <c r="P30" s="81"/>
    </row>
    <row r="31" spans="1:16" s="85" customFormat="1" ht="33" customHeight="1">
      <c r="A31" s="14">
        <v>28</v>
      </c>
      <c r="B31" s="35">
        <v>1</v>
      </c>
      <c r="C31" s="110" t="s">
        <v>127</v>
      </c>
      <c r="D31" s="15" t="s">
        <v>5</v>
      </c>
      <c r="E31" s="14" t="s">
        <v>5</v>
      </c>
      <c r="F31" s="27" t="s">
        <v>116</v>
      </c>
      <c r="G31" s="14" t="s">
        <v>3</v>
      </c>
      <c r="H31" s="14">
        <v>20</v>
      </c>
      <c r="I31" s="14" t="s">
        <v>115</v>
      </c>
      <c r="J31" s="51"/>
      <c r="K31" s="116" t="s">
        <v>345</v>
      </c>
      <c r="L31" s="82"/>
      <c r="M31" s="82"/>
      <c r="N31" s="82"/>
      <c r="O31" s="82"/>
      <c r="P31" s="81"/>
    </row>
    <row r="32" spans="1:16" s="85" customFormat="1" ht="33" customHeight="1">
      <c r="A32" s="14">
        <v>34</v>
      </c>
      <c r="B32" s="35">
        <v>2</v>
      </c>
      <c r="C32" s="27" t="s">
        <v>132</v>
      </c>
      <c r="D32" s="14" t="s">
        <v>5</v>
      </c>
      <c r="E32" s="14" t="s">
        <v>5</v>
      </c>
      <c r="F32" s="27" t="s">
        <v>122</v>
      </c>
      <c r="G32" s="14" t="s">
        <v>3</v>
      </c>
      <c r="H32" s="14">
        <v>51</v>
      </c>
      <c r="I32" s="14" t="s">
        <v>123</v>
      </c>
      <c r="J32" s="51"/>
      <c r="K32" s="116" t="s">
        <v>345</v>
      </c>
      <c r="L32" s="82"/>
      <c r="M32" s="82"/>
      <c r="N32" s="82"/>
      <c r="O32" s="82"/>
      <c r="P32" s="81"/>
    </row>
    <row r="33" spans="1:16" s="85" customFormat="1" ht="33" customHeight="1">
      <c r="A33" s="14">
        <v>35</v>
      </c>
      <c r="B33" s="35">
        <v>3</v>
      </c>
      <c r="C33" s="27" t="s">
        <v>131</v>
      </c>
      <c r="D33" s="14" t="s">
        <v>5</v>
      </c>
      <c r="E33" s="14" t="s">
        <v>5</v>
      </c>
      <c r="F33" s="27" t="s">
        <v>124</v>
      </c>
      <c r="G33" s="14" t="s">
        <v>3</v>
      </c>
      <c r="H33" s="14">
        <v>24</v>
      </c>
      <c r="I33" s="14" t="s">
        <v>125</v>
      </c>
      <c r="J33" s="51"/>
      <c r="K33" s="116" t="s">
        <v>345</v>
      </c>
      <c r="L33" s="82"/>
      <c r="M33" s="82"/>
      <c r="N33" s="82"/>
      <c r="O33" s="82"/>
      <c r="P33" s="81"/>
    </row>
    <row r="34" spans="1:16" ht="35.25" customHeight="1">
      <c r="A34" s="16">
        <v>37</v>
      </c>
      <c r="B34" s="36">
        <v>4</v>
      </c>
      <c r="C34" s="27" t="s">
        <v>135</v>
      </c>
      <c r="D34" s="14" t="s">
        <v>5</v>
      </c>
      <c r="E34" s="14" t="s">
        <v>5</v>
      </c>
      <c r="F34" s="27" t="s">
        <v>38</v>
      </c>
      <c r="G34" s="14" t="s">
        <v>3</v>
      </c>
      <c r="H34" s="16">
        <v>20</v>
      </c>
      <c r="I34" s="14" t="s">
        <v>18</v>
      </c>
      <c r="J34" s="51"/>
      <c r="K34" s="116" t="s">
        <v>345</v>
      </c>
      <c r="L34" s="83"/>
      <c r="M34" s="83"/>
      <c r="N34" s="83"/>
      <c r="O34" s="83"/>
      <c r="P34" s="92"/>
    </row>
    <row r="35" spans="1:16" ht="36.75" customHeight="1">
      <c r="A35" s="16">
        <v>41</v>
      </c>
      <c r="B35" s="36">
        <v>5</v>
      </c>
      <c r="C35" s="27" t="s">
        <v>136</v>
      </c>
      <c r="D35" s="14" t="s">
        <v>5</v>
      </c>
      <c r="E35" s="14" t="s">
        <v>5</v>
      </c>
      <c r="F35" s="27" t="s">
        <v>20</v>
      </c>
      <c r="G35" s="14" t="s">
        <v>3</v>
      </c>
      <c r="H35" s="14">
        <v>16</v>
      </c>
      <c r="I35" s="14" t="s">
        <v>28</v>
      </c>
      <c r="J35" s="51"/>
      <c r="K35" s="116" t="s">
        <v>345</v>
      </c>
      <c r="L35" s="83"/>
      <c r="M35" s="83"/>
      <c r="N35" s="83"/>
      <c r="O35" s="83"/>
      <c r="P35" s="92"/>
    </row>
    <row r="36" spans="1:16" ht="15.75">
      <c r="A36" s="36"/>
      <c r="B36" s="36">
        <v>5</v>
      </c>
      <c r="C36" s="61" t="s">
        <v>235</v>
      </c>
      <c r="D36" s="36"/>
      <c r="E36" s="36"/>
      <c r="F36" s="61"/>
      <c r="G36" s="35"/>
      <c r="H36" s="37">
        <f>SUM(H31:H35)</f>
        <v>131</v>
      </c>
      <c r="I36" s="35"/>
      <c r="J36" s="45"/>
      <c r="K36" s="116"/>
      <c r="L36" s="92"/>
      <c r="M36" s="92"/>
      <c r="N36" s="92"/>
      <c r="O36" s="92"/>
      <c r="P36" s="92"/>
    </row>
    <row r="37" spans="1:16" ht="46.5" customHeight="1">
      <c r="A37" s="67">
        <v>45</v>
      </c>
      <c r="B37" s="36">
        <v>1</v>
      </c>
      <c r="C37" s="22" t="s">
        <v>226</v>
      </c>
      <c r="D37" s="32" t="s">
        <v>5</v>
      </c>
      <c r="E37" s="32" t="s">
        <v>5</v>
      </c>
      <c r="F37" s="22" t="s">
        <v>227</v>
      </c>
      <c r="G37" s="32" t="s">
        <v>3</v>
      </c>
      <c r="H37" s="32">
        <v>73</v>
      </c>
      <c r="I37" s="32" t="s">
        <v>17</v>
      </c>
      <c r="J37" s="123"/>
      <c r="K37" s="116" t="s">
        <v>345</v>
      </c>
      <c r="L37" s="92"/>
      <c r="M37" s="92"/>
      <c r="N37" s="92"/>
      <c r="O37" s="92"/>
      <c r="P37" s="92"/>
    </row>
    <row r="38" spans="1:16" ht="45" customHeight="1">
      <c r="A38" s="67">
        <v>46</v>
      </c>
      <c r="B38" s="36">
        <v>2</v>
      </c>
      <c r="C38" s="22" t="s">
        <v>260</v>
      </c>
      <c r="D38" s="32" t="s">
        <v>5</v>
      </c>
      <c r="E38" s="32" t="s">
        <v>5</v>
      </c>
      <c r="F38" s="22" t="s">
        <v>261</v>
      </c>
      <c r="G38" s="32" t="s">
        <v>203</v>
      </c>
      <c r="H38" s="32">
        <v>22</v>
      </c>
      <c r="I38" s="32" t="s">
        <v>18</v>
      </c>
      <c r="J38" s="123"/>
      <c r="K38" s="116" t="s">
        <v>345</v>
      </c>
      <c r="L38" s="92"/>
      <c r="M38" s="92"/>
      <c r="N38" s="92"/>
      <c r="O38" s="92"/>
      <c r="P38" s="92"/>
    </row>
    <row r="39" spans="1:16" ht="15.75">
      <c r="A39" s="36"/>
      <c r="B39" s="36">
        <v>2</v>
      </c>
      <c r="C39" s="61" t="s">
        <v>235</v>
      </c>
      <c r="D39" s="36"/>
      <c r="E39" s="36"/>
      <c r="F39" s="61"/>
      <c r="G39" s="35"/>
      <c r="H39" s="37">
        <f>SUM(H37:H38)</f>
        <v>95</v>
      </c>
      <c r="I39" s="35"/>
      <c r="J39" s="45"/>
      <c r="K39" s="116"/>
      <c r="L39" s="92"/>
      <c r="M39" s="92"/>
      <c r="N39" s="92"/>
      <c r="O39" s="92"/>
      <c r="P39" s="92"/>
    </row>
    <row r="40" spans="1:16" s="85" customFormat="1" ht="31.5" customHeight="1">
      <c r="A40" s="14">
        <v>47</v>
      </c>
      <c r="B40" s="35">
        <v>1</v>
      </c>
      <c r="C40" s="27" t="s">
        <v>218</v>
      </c>
      <c r="D40" s="14" t="s">
        <v>5</v>
      </c>
      <c r="E40" s="14" t="s">
        <v>5</v>
      </c>
      <c r="F40" s="27" t="s">
        <v>219</v>
      </c>
      <c r="G40" s="14" t="s">
        <v>3</v>
      </c>
      <c r="H40" s="14">
        <v>22</v>
      </c>
      <c r="I40" s="14" t="s">
        <v>24</v>
      </c>
      <c r="J40" s="51"/>
      <c r="K40" s="116" t="s">
        <v>345</v>
      </c>
      <c r="L40" s="82"/>
      <c r="M40" s="82"/>
      <c r="N40" s="82"/>
      <c r="O40" s="82"/>
      <c r="P40" s="81"/>
    </row>
    <row r="41" spans="1:16" ht="15.75">
      <c r="A41" s="36"/>
      <c r="B41" s="36">
        <v>1</v>
      </c>
      <c r="C41" s="61" t="s">
        <v>235</v>
      </c>
      <c r="D41" s="36"/>
      <c r="E41" s="36"/>
      <c r="F41" s="61"/>
      <c r="G41" s="35"/>
      <c r="H41" s="37">
        <f>SUM(H40:H40)</f>
        <v>22</v>
      </c>
      <c r="I41" s="35"/>
      <c r="J41" s="45"/>
      <c r="K41" s="116"/>
      <c r="L41" s="92"/>
      <c r="M41" s="92"/>
      <c r="N41" s="92"/>
      <c r="O41" s="92"/>
      <c r="P41" s="92"/>
    </row>
    <row r="42" spans="1:16" ht="31.5">
      <c r="A42" s="59">
        <v>47</v>
      </c>
      <c r="B42" s="76">
        <f>B28+B30+B36+B39+B41</f>
        <v>25</v>
      </c>
      <c r="C42" s="64" t="s">
        <v>244</v>
      </c>
      <c r="D42" s="59"/>
      <c r="E42" s="59"/>
      <c r="F42" s="64"/>
      <c r="G42" s="56"/>
      <c r="H42" s="60">
        <f>H28+H30+H36+H39+H41</f>
        <v>1273.8</v>
      </c>
      <c r="I42" s="56"/>
      <c r="J42" s="58"/>
      <c r="K42" s="124"/>
      <c r="L42" s="92"/>
      <c r="M42" s="92"/>
      <c r="N42" s="92"/>
      <c r="O42" s="92"/>
      <c r="P42" s="92"/>
    </row>
    <row r="43" spans="1:17" s="96" customFormat="1" ht="24" customHeight="1">
      <c r="A43" s="156" t="s">
        <v>9</v>
      </c>
      <c r="B43" s="156"/>
      <c r="C43" s="157"/>
      <c r="D43" s="157"/>
      <c r="E43" s="157"/>
      <c r="F43" s="157"/>
      <c r="G43" s="157"/>
      <c r="H43" s="157"/>
      <c r="I43" s="157"/>
      <c r="J43" s="42"/>
      <c r="K43" s="117"/>
      <c r="L43" s="94"/>
      <c r="M43" s="94"/>
      <c r="N43" s="94"/>
      <c r="O43" s="94"/>
      <c r="P43" s="95"/>
      <c r="Q43" s="95"/>
    </row>
    <row r="44" spans="1:17" s="104" customFormat="1" ht="15.75">
      <c r="A44" s="35"/>
      <c r="B44" s="35">
        <v>0</v>
      </c>
      <c r="C44" s="61" t="s">
        <v>235</v>
      </c>
      <c r="D44" s="36"/>
      <c r="E44" s="36"/>
      <c r="F44" s="61"/>
      <c r="G44" s="35"/>
      <c r="H44" s="37">
        <v>0</v>
      </c>
      <c r="I44" s="35"/>
      <c r="J44" s="45"/>
      <c r="K44" s="116"/>
      <c r="L44" s="102"/>
      <c r="M44" s="102"/>
      <c r="N44" s="102"/>
      <c r="O44" s="102"/>
      <c r="P44" s="102"/>
      <c r="Q44" s="102"/>
    </row>
    <row r="45" spans="1:17" s="104" customFormat="1" ht="18" customHeight="1">
      <c r="A45" s="59">
        <v>82</v>
      </c>
      <c r="B45" s="76">
        <v>0</v>
      </c>
      <c r="C45" s="64" t="s">
        <v>245</v>
      </c>
      <c r="D45" s="59"/>
      <c r="E45" s="59"/>
      <c r="F45" s="64"/>
      <c r="G45" s="56"/>
      <c r="H45" s="60">
        <v>0</v>
      </c>
      <c r="I45" s="56"/>
      <c r="J45" s="46"/>
      <c r="K45" s="124"/>
      <c r="L45" s="102"/>
      <c r="M45" s="102"/>
      <c r="N45" s="102"/>
      <c r="O45" s="102"/>
      <c r="P45" s="102"/>
      <c r="Q45" s="102"/>
    </row>
    <row r="46" spans="1:17" s="104" customFormat="1" ht="19.5" customHeight="1">
      <c r="A46" s="59">
        <f>A10+A42+A45</f>
        <v>138</v>
      </c>
      <c r="B46" s="59">
        <f>B10+B42+B45</f>
        <v>25</v>
      </c>
      <c r="C46" s="64" t="s">
        <v>242</v>
      </c>
      <c r="D46" s="59"/>
      <c r="E46" s="59"/>
      <c r="F46" s="64"/>
      <c r="G46" s="56"/>
      <c r="H46" s="59">
        <f>H10+H42+H45</f>
        <v>1273.8</v>
      </c>
      <c r="I46" s="56"/>
      <c r="J46" s="58"/>
      <c r="K46" s="124"/>
      <c r="L46" s="102"/>
      <c r="M46" s="102"/>
      <c r="N46" s="102"/>
      <c r="O46" s="102"/>
      <c r="P46" s="102"/>
      <c r="Q46" s="102"/>
    </row>
  </sheetData>
  <sheetProtection/>
  <mergeCells count="7">
    <mergeCell ref="A8:I8"/>
    <mergeCell ref="A11:I11"/>
    <mergeCell ref="A43:I43"/>
    <mergeCell ref="H1:I1"/>
    <mergeCell ref="A2:I2"/>
    <mergeCell ref="A3:I3"/>
    <mergeCell ref="A7:I7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2016-12-06T04:12:53Z</cp:lastPrinted>
  <dcterms:created xsi:type="dcterms:W3CDTF">2004-05-14T09:16:13Z</dcterms:created>
  <dcterms:modified xsi:type="dcterms:W3CDTF">2021-05-26T06:11:40Z</dcterms:modified>
  <cp:category/>
  <cp:version/>
  <cp:contentType/>
  <cp:contentStatus/>
</cp:coreProperties>
</file>